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45"/>
  </bookViews>
  <sheets>
    <sheet name="Заявка" sheetId="2" r:id="rId1"/>
  </sheets>
  <definedNames>
    <definedName name="_xlnm.Print_Area" localSheetId="0">Заявка!$A$1:$J$168</definedName>
  </definedNames>
  <calcPr calcId="124519"/>
</workbook>
</file>

<file path=xl/calcChain.xml><?xml version="1.0" encoding="utf-8"?>
<calcChain xmlns="http://schemas.openxmlformats.org/spreadsheetml/2006/main">
  <c r="G16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6"/>
  <c r="L124" l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110"/>
  <c r="L111"/>
  <c r="L112"/>
  <c r="L113"/>
  <c r="L114"/>
  <c r="L115"/>
  <c r="L116"/>
  <c r="L117"/>
  <c r="L118"/>
  <c r="L119"/>
  <c r="L120"/>
  <c r="L121"/>
  <c r="L122"/>
  <c r="L123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6"/>
</calcChain>
</file>

<file path=xl/sharedStrings.xml><?xml version="1.0" encoding="utf-8"?>
<sst xmlns="http://schemas.openxmlformats.org/spreadsheetml/2006/main" count="494" uniqueCount="323">
  <si>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</si>
  <si>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</si>
  <si>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</si>
  <si>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</si>
  <si>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Цена на 2018 год</t>
  </si>
  <si>
    <t>Кол-во на 2018г.</t>
  </si>
  <si>
    <t>Сумма,тенге</t>
  </si>
  <si>
    <t>Срок поставки</t>
  </si>
  <si>
    <t>Место поставки</t>
  </si>
  <si>
    <t>фл</t>
  </si>
  <si>
    <t>шт</t>
  </si>
  <si>
    <t>кг</t>
  </si>
  <si>
    <t>уп</t>
  </si>
  <si>
    <t>ВСЕГО:</t>
  </si>
  <si>
    <t>Заявка на закуп  диагностических, дезинфицирующих средств, изделий медицинского назначения приобретаемых в рамках ГОБМП на 2018 год</t>
  </si>
  <si>
    <t>Условие поставки</t>
  </si>
  <si>
    <t>до склада заказчика</t>
  </si>
  <si>
    <t>Парафин</t>
  </si>
  <si>
    <t>твердый М П-2</t>
  </si>
  <si>
    <t>таб</t>
  </si>
  <si>
    <t>L-лизина эсцинат</t>
  </si>
  <si>
    <t>раствор для инъекций 1 мг/мл 5 мл</t>
  </si>
  <si>
    <t>амп</t>
  </si>
  <si>
    <r>
      <rPr>
        <sz val="11"/>
        <rFont val="Times New Roman"/>
        <family val="1"/>
        <charset val="204"/>
      </rPr>
      <t>Агвистат</t>
    </r>
  </si>
  <si>
    <r>
      <rPr>
        <sz val="11"/>
        <rFont val="Times New Roman"/>
        <family val="1"/>
        <charset val="204"/>
      </rPr>
      <t>таблетки, покрытые пленочной оболочкой 10мг/160 мг</t>
    </r>
  </si>
  <si>
    <t>кап</t>
  </si>
  <si>
    <r>
      <rPr>
        <sz val="11"/>
        <rFont val="Times New Roman"/>
        <family val="1"/>
        <charset val="204"/>
      </rPr>
      <t>Амиодарон</t>
    </r>
  </si>
  <si>
    <r>
      <rPr>
        <sz val="11"/>
        <rFont val="Times New Roman"/>
        <family val="1"/>
        <charset val="204"/>
      </rPr>
      <t>таблетки 200 мг</t>
    </r>
  </si>
  <si>
    <r>
      <rPr>
        <sz val="11"/>
        <rFont val="Times New Roman"/>
        <family val="1"/>
        <charset val="204"/>
      </rPr>
      <t>Аскорбиновая кислота</t>
    </r>
  </si>
  <si>
    <r>
      <rPr>
        <sz val="11"/>
        <rFont val="Times New Roman"/>
        <family val="1"/>
        <charset val="204"/>
      </rPr>
      <t>Бетагист 16</t>
    </r>
  </si>
  <si>
    <r>
      <rPr>
        <sz val="11"/>
        <rFont val="Times New Roman"/>
        <family val="1"/>
        <charset val="204"/>
      </rPr>
      <t>таблетки 16 мг</t>
    </r>
  </si>
  <si>
    <r>
      <rPr>
        <sz val="11"/>
        <rFont val="Times New Roman"/>
        <family val="1"/>
        <charset val="204"/>
      </rPr>
      <t>Вазар Н</t>
    </r>
  </si>
  <si>
    <r>
      <rPr>
        <sz val="11"/>
        <rFont val="Times New Roman"/>
        <family val="1"/>
        <charset val="204"/>
      </rPr>
      <t>таблетки, покрытые пленочной оболочкой 80 мг/12,5 мг</t>
    </r>
  </si>
  <si>
    <r>
      <rPr>
        <sz val="11"/>
        <rFont val="Times New Roman"/>
        <family val="1"/>
        <charset val="204"/>
      </rPr>
      <t>Допегит®</t>
    </r>
  </si>
  <si>
    <r>
      <rPr>
        <sz val="11"/>
        <rFont val="Times New Roman"/>
        <family val="1"/>
        <charset val="204"/>
      </rPr>
      <t>таблетки 250 мг</t>
    </r>
  </si>
  <si>
    <r>
      <rPr>
        <sz val="11"/>
        <rFont val="Times New Roman"/>
        <family val="1"/>
        <charset val="204"/>
      </rPr>
      <t>Дюфалак®</t>
    </r>
  </si>
  <si>
    <r>
      <rPr>
        <sz val="11"/>
        <rFont val="Times New Roman"/>
        <family val="1"/>
        <charset val="204"/>
      </rPr>
      <t>сироп 667 г/л 200 мл</t>
    </r>
  </si>
  <si>
    <r>
      <rPr>
        <sz val="11"/>
        <rFont val="Times New Roman"/>
        <family val="1"/>
        <charset val="204"/>
      </rPr>
      <t>Дюфастон®</t>
    </r>
  </si>
  <si>
    <r>
      <rPr>
        <sz val="11"/>
        <rFont val="Times New Roman"/>
        <family val="1"/>
        <charset val="204"/>
      </rPr>
      <t>таблетки 10 мг</t>
    </r>
  </si>
  <si>
    <r>
      <rPr>
        <sz val="11"/>
        <rFont val="Times New Roman"/>
        <family val="1"/>
        <charset val="204"/>
      </rPr>
      <t>Инфезол® 100</t>
    </r>
  </si>
  <si>
    <r>
      <rPr>
        <sz val="11"/>
        <rFont val="Times New Roman"/>
        <family val="1"/>
        <charset val="204"/>
      </rPr>
      <t>раствор для инфузий, 250 мл</t>
    </r>
  </si>
  <si>
    <r>
      <rPr>
        <sz val="11"/>
        <rFont val="Times New Roman"/>
        <family val="1"/>
        <charset val="204"/>
      </rPr>
      <t>Картан®</t>
    </r>
  </si>
  <si>
    <r>
      <rPr>
        <sz val="11"/>
        <rFont val="Times New Roman"/>
        <family val="1"/>
        <charset val="204"/>
      </rPr>
      <t>раствор для инъекций 1 г/5мл</t>
    </r>
  </si>
  <si>
    <r>
      <rPr>
        <sz val="11"/>
        <rFont val="Times New Roman"/>
        <family val="1"/>
        <charset val="204"/>
      </rPr>
      <t>Квамател®</t>
    </r>
  </si>
  <si>
    <r>
      <rPr>
        <sz val="11"/>
        <rFont val="Times New Roman"/>
        <family val="1"/>
        <charset val="204"/>
      </rPr>
      <t>порошок лиофилизированный для приготовления раствора для инъекций 5 мл</t>
    </r>
  </si>
  <si>
    <r>
      <rPr>
        <sz val="11"/>
        <rFont val="Times New Roman"/>
        <family val="1"/>
        <charset val="204"/>
      </rPr>
      <t>Коринфар ретард</t>
    </r>
  </si>
  <si>
    <r>
      <rPr>
        <sz val="11"/>
        <rFont val="Times New Roman"/>
        <family val="1"/>
        <charset val="204"/>
      </rPr>
      <t>таблетки, покрытые оболочкой 20 мг</t>
    </r>
  </si>
  <si>
    <r>
      <rPr>
        <sz val="11"/>
        <rFont val="Times New Roman"/>
        <family val="1"/>
        <charset val="204"/>
      </rPr>
      <t>КосмоФер®</t>
    </r>
  </si>
  <si>
    <r>
      <rPr>
        <sz val="11"/>
        <rFont val="Times New Roman"/>
        <family val="1"/>
        <charset val="204"/>
      </rPr>
      <t>раствор для инъекций 50 мг/мл 2 мл</t>
    </r>
  </si>
  <si>
    <r>
      <rPr>
        <sz val="11"/>
        <rFont val="Times New Roman"/>
        <family val="1"/>
        <charset val="204"/>
      </rPr>
      <t>Мезатон</t>
    </r>
  </si>
  <si>
    <r>
      <rPr>
        <sz val="11"/>
        <rFont val="Times New Roman"/>
        <family val="1"/>
        <charset val="204"/>
      </rPr>
      <t>раствор для инъекций 1% 1мл</t>
    </r>
  </si>
  <si>
    <r>
      <rPr>
        <sz val="11"/>
        <rFont val="Times New Roman"/>
        <family val="1"/>
        <charset val="204"/>
      </rPr>
      <t>Натрия хлорид</t>
    </r>
  </si>
  <si>
    <r>
      <rPr>
        <sz val="11"/>
        <rFont val="Times New Roman"/>
        <family val="1"/>
        <charset val="204"/>
      </rPr>
      <t>раствор для инфузий 0,9% 250мл</t>
    </r>
  </si>
  <si>
    <r>
      <rPr>
        <sz val="11"/>
        <rFont val="Times New Roman"/>
        <family val="1"/>
        <charset val="204"/>
      </rPr>
      <t>раствор для инфузий 0,9% 400мл</t>
    </r>
  </si>
  <si>
    <r>
      <rPr>
        <sz val="11"/>
        <rFont val="Times New Roman"/>
        <family val="1"/>
        <charset val="204"/>
      </rPr>
      <t>ОРС Вива Фарм</t>
    </r>
  </si>
  <si>
    <r>
      <rPr>
        <sz val="11"/>
        <rFont val="Times New Roman"/>
        <family val="1"/>
        <charset val="204"/>
      </rPr>
      <t>порошок для приготовления раствора для приема внутрь</t>
    </r>
  </si>
  <si>
    <t>пакет</t>
  </si>
  <si>
    <r>
      <rPr>
        <sz val="11"/>
        <rFont val="Times New Roman"/>
        <family val="1"/>
        <charset val="204"/>
      </rPr>
      <t>ПАН IV</t>
    </r>
  </si>
  <si>
    <t>Противостолбнячная сыв-ка</t>
  </si>
  <si>
    <t>комплект</t>
  </si>
  <si>
    <r>
      <rPr>
        <sz val="11"/>
        <rFont val="Times New Roman"/>
        <family val="1"/>
        <charset val="204"/>
      </rPr>
      <t>Флуцинар®</t>
    </r>
  </si>
  <si>
    <r>
      <rPr>
        <sz val="11"/>
        <rFont val="Times New Roman"/>
        <family val="1"/>
        <charset val="204"/>
      </rPr>
      <t>гель 0,025%</t>
    </r>
  </si>
  <si>
    <t>тюб</t>
  </si>
  <si>
    <r>
      <rPr>
        <sz val="11"/>
        <rFont val="Times New Roman"/>
        <family val="1"/>
        <charset val="204"/>
      </rPr>
      <t>Синтомицин</t>
    </r>
  </si>
  <si>
    <r>
      <rPr>
        <sz val="11"/>
        <rFont val="Times New Roman"/>
        <family val="1"/>
        <charset val="204"/>
      </rPr>
      <t>линимент 10% 25 г</t>
    </r>
  </si>
  <si>
    <t xml:space="preserve">Стерофундин </t>
  </si>
  <si>
    <r>
      <rPr>
        <sz val="11"/>
        <rFont val="Times New Roman"/>
        <family val="1"/>
        <charset val="204"/>
      </rPr>
      <t>Стугерон®</t>
    </r>
  </si>
  <si>
    <r>
      <rPr>
        <sz val="11"/>
        <rFont val="Times New Roman"/>
        <family val="1"/>
        <charset val="204"/>
      </rPr>
      <t>таблетки 25 мг</t>
    </r>
  </si>
  <si>
    <r>
      <rPr>
        <sz val="11"/>
        <rFont val="Times New Roman"/>
        <family val="1"/>
        <charset val="204"/>
      </rPr>
      <t>Сумамед</t>
    </r>
  </si>
  <si>
    <r>
      <rPr>
        <sz val="11"/>
        <rFont val="Times New Roman"/>
        <family val="1"/>
        <charset val="204"/>
      </rPr>
      <t>Тиамина гидрохлорид (Витамин В1)</t>
    </r>
  </si>
  <si>
    <r>
      <rPr>
        <sz val="11"/>
        <rFont val="Times New Roman"/>
        <family val="1"/>
        <charset val="204"/>
      </rPr>
      <t>раствор для инъекций 5%, 1мл</t>
    </r>
  </si>
  <si>
    <t>Трамадол 5% 2 мл</t>
  </si>
  <si>
    <t>раствор для инъекций 5%, 2мл</t>
  </si>
  <si>
    <r>
      <rPr>
        <sz val="11"/>
        <rFont val="Times New Roman"/>
        <family val="1"/>
        <charset val="204"/>
      </rPr>
      <t>Тугина</t>
    </r>
  </si>
  <si>
    <r>
      <rPr>
        <sz val="11"/>
        <rFont val="Times New Roman"/>
        <family val="1"/>
        <charset val="204"/>
      </rPr>
      <t>раствор для инъекций 100мг/мл по 5 мл</t>
    </r>
  </si>
  <si>
    <r>
      <rPr>
        <sz val="11"/>
        <rFont val="Times New Roman"/>
        <family val="1"/>
        <charset val="204"/>
      </rPr>
      <t>Уголь активированный</t>
    </r>
  </si>
  <si>
    <r>
      <rPr>
        <sz val="11"/>
        <rFont val="Times New Roman"/>
        <family val="1"/>
        <charset val="204"/>
      </rPr>
      <t>капсулы 200мг</t>
    </r>
  </si>
  <si>
    <r>
      <rPr>
        <sz val="11"/>
        <rFont val="Times New Roman"/>
        <family val="1"/>
        <charset val="204"/>
      </rPr>
      <t>Утрожестан®</t>
    </r>
  </si>
  <si>
    <r>
      <rPr>
        <sz val="11"/>
        <rFont val="Times New Roman"/>
        <family val="1"/>
        <charset val="204"/>
      </rPr>
      <t>капсулы 100 мг</t>
    </r>
  </si>
  <si>
    <r>
      <rPr>
        <sz val="11"/>
        <rFont val="Times New Roman"/>
        <family val="1"/>
        <charset val="204"/>
      </rPr>
      <t>Фолиевая кислота</t>
    </r>
  </si>
  <si>
    <r>
      <rPr>
        <sz val="11"/>
        <rFont val="Times New Roman"/>
        <family val="1"/>
        <charset val="204"/>
      </rPr>
      <t>таблетк 1 мг</t>
    </r>
  </si>
  <si>
    <r>
      <rPr>
        <sz val="11"/>
        <rFont val="Times New Roman"/>
        <family val="1"/>
        <charset val="204"/>
      </rPr>
      <t>Экватор®</t>
    </r>
  </si>
  <si>
    <r>
      <rPr>
        <sz val="11"/>
        <rFont val="Times New Roman"/>
        <family val="1"/>
        <charset val="204"/>
      </rPr>
      <t>таблетки 10 мг/5 мг</t>
    </r>
  </si>
  <si>
    <t>Глюкоза</t>
  </si>
  <si>
    <t>Субстанция для приготовления растворов для инъекций</t>
  </si>
  <si>
    <t>порошок лиофилизированный для приготовления раствора для  внутривенных инфузий 500 мг</t>
  </si>
  <si>
    <t xml:space="preserve">Калия хлорид </t>
  </si>
  <si>
    <t>Кальция хлорид</t>
  </si>
  <si>
    <t>Колпачки</t>
  </si>
  <si>
    <t>Алюминевые К3</t>
  </si>
  <si>
    <t>Натрия гидрокарбонат</t>
  </si>
  <si>
    <t>Натрия хлорид</t>
  </si>
  <si>
    <t>Новокаин</t>
  </si>
  <si>
    <t>Пробки Ц4</t>
  </si>
  <si>
    <t>резиновые для закупорки флаконов</t>
  </si>
  <si>
    <t xml:space="preserve">Флакон </t>
  </si>
  <si>
    <t>Бутылка 200 мл</t>
  </si>
  <si>
    <t xml:space="preserve">Крафт бумага </t>
  </si>
  <si>
    <t>106*100</t>
  </si>
  <si>
    <t>Викрил (2) 90 см</t>
  </si>
  <si>
    <t>нить хирургическая</t>
  </si>
  <si>
    <t>Гель для УЗИ</t>
  </si>
  <si>
    <t>Гель для УЗИ 5,0</t>
  </si>
  <si>
    <t xml:space="preserve">Спинальная игли </t>
  </si>
  <si>
    <t>G 27</t>
  </si>
  <si>
    <t>Канюля переферическая</t>
  </si>
  <si>
    <t>G 24</t>
  </si>
  <si>
    <t>Катетер Фолея №20</t>
  </si>
  <si>
    <t>№20</t>
  </si>
  <si>
    <t>Катетер Фолея №18</t>
  </si>
  <si>
    <t>№18</t>
  </si>
  <si>
    <t xml:space="preserve">Лейкопластрь </t>
  </si>
  <si>
    <t>2,5х500</t>
  </si>
  <si>
    <t>Набор для эпидуральной  анестезии</t>
  </si>
  <si>
    <t>для эпидуральной  анестезии</t>
  </si>
  <si>
    <t>Система</t>
  </si>
  <si>
    <t>для вливаний инфузионных растворов</t>
  </si>
  <si>
    <t>для переливания крови</t>
  </si>
  <si>
    <t>Термометр медицинский ртутный</t>
  </si>
  <si>
    <t>Шприц 5,0</t>
  </si>
  <si>
    <t>для инъекций</t>
  </si>
  <si>
    <t>Шприц 50,0</t>
  </si>
  <si>
    <t>Шприц 20,0</t>
  </si>
  <si>
    <t>Нонсид</t>
  </si>
  <si>
    <t>антибактериальное мыло</t>
  </si>
  <si>
    <t>Астрадез макс 15%</t>
  </si>
  <si>
    <t>Хлордезин №300</t>
  </si>
  <si>
    <t>Хлорсодержащее</t>
  </si>
  <si>
    <t>Формалин 40%</t>
  </si>
  <si>
    <t>антисептик</t>
  </si>
  <si>
    <t>Медицинская рентгеновская синечувствительная пленка</t>
  </si>
  <si>
    <t>18х24 №100</t>
  </si>
  <si>
    <t>24х30 №100</t>
  </si>
  <si>
    <t>30х40 №100</t>
  </si>
  <si>
    <t>канистр</t>
  </si>
  <si>
    <t>Проявитель</t>
  </si>
  <si>
    <t>Жидкие концентраты, предназначенныe для подготовки растворов для автоматической обработки технических рентгеновских пленок в проявочных автоматах 20л</t>
  </si>
  <si>
    <t>канистра</t>
  </si>
  <si>
    <t xml:space="preserve">Фиксаж </t>
  </si>
  <si>
    <t>для автоматических проявочных процессоров, 20 литров  рабочего раствора.</t>
  </si>
  <si>
    <t xml:space="preserve">Бумага тепловая для ЭКГ </t>
  </si>
  <si>
    <t>112мм х 30м</t>
  </si>
  <si>
    <t>рулон</t>
  </si>
  <si>
    <t xml:space="preserve">Калий-01 </t>
  </si>
  <si>
    <t>определение нефелометрическим методом, без депротеинизации 50 мл, B 26.01</t>
  </si>
  <si>
    <t>наб</t>
  </si>
  <si>
    <t>Кальций-01</t>
  </si>
  <si>
    <t>колориметрическим методом,о-крезолфталеинкомплексон 200 мл, В18.01</t>
  </si>
  <si>
    <t>Мочевина-02</t>
  </si>
  <si>
    <t>(уреазный, фенол-гипохлоритный метод) 200 мл, В 08.02</t>
  </si>
  <si>
    <t>Техпластин-тест</t>
  </si>
  <si>
    <t>Количественное определение активированного частичного тромбопластинового</t>
  </si>
  <si>
    <t>Среда Гисса-ГРМ с маннитом</t>
  </si>
  <si>
    <t>Питательная среда для идентификации энтеробактерий сухая</t>
  </si>
  <si>
    <t>Среда Гисса–ГРМ с глюкозой</t>
  </si>
  <si>
    <t xml:space="preserve">Пептон ферментативный  </t>
  </si>
  <si>
    <t>питательная среда</t>
  </si>
  <si>
    <t xml:space="preserve">Диски с азитромицином </t>
  </si>
  <si>
    <t>15 мкг №100</t>
  </si>
  <si>
    <t xml:space="preserve">Диски с амоксициллином </t>
  </si>
  <si>
    <t>20 мкг №100</t>
  </si>
  <si>
    <t>Диск с цефтриаксоном</t>
  </si>
  <si>
    <t>30 мкг №100</t>
  </si>
  <si>
    <t>Диски с ампициллином</t>
  </si>
  <si>
    <t>10мкг №100</t>
  </si>
  <si>
    <t xml:space="preserve">Диски с ципрофлоксацином </t>
  </si>
  <si>
    <t>5 мкг №100</t>
  </si>
  <si>
    <t xml:space="preserve">Диски с гентамицином </t>
  </si>
  <si>
    <t>10 мкг №100</t>
  </si>
  <si>
    <t xml:space="preserve">Диски с доксициклином </t>
  </si>
  <si>
    <t>Диски с левомицетином</t>
  </si>
  <si>
    <t>30мкг №100</t>
  </si>
  <si>
    <t xml:space="preserve">Диски с нистатином </t>
  </si>
  <si>
    <t>8мкг №100</t>
  </si>
  <si>
    <t xml:space="preserve">Диски с офлоксацином  </t>
  </si>
  <si>
    <t xml:space="preserve">5 мкг №100 </t>
  </si>
  <si>
    <t xml:space="preserve">Диски с цефазолином  </t>
  </si>
  <si>
    <t>Диски с гентамицином</t>
  </si>
  <si>
    <t>Набор для окраски мазков</t>
  </si>
  <si>
    <t>по Граму на 100 предм.ст.100мл,1уп</t>
  </si>
  <si>
    <t xml:space="preserve">Диски с желчью </t>
  </si>
  <si>
    <t>3 мкг №100</t>
  </si>
  <si>
    <t>Сыворотка диагностическая сальмонеллезная АВСДЕ</t>
  </si>
  <si>
    <t xml:space="preserve">Для  диагностики поливалентная адсорбированная, для  реакция агглютинация,  лиофилизат для диагностических целей,  10 ампул по 2мл </t>
  </si>
  <si>
    <t>Сыворотка сальмонеллезная поливалентная редких  групп</t>
  </si>
  <si>
    <t>Для диагностики  поливалентная адсорбированная типовая для реакция агглютинация,  лиофилизат, для диагностических целей.  10ампул по 2 мл</t>
  </si>
  <si>
    <t xml:space="preserve">Диагностикум бруцеллезный </t>
  </si>
  <si>
    <t>диагностикум бруцеллезный антигенный для реакция агглютинация, жидкий 4 фл по 15 мл , для реакции Хедельсона</t>
  </si>
  <si>
    <t>энзиматическим колориметрическим методом 2x100 мл,  B 13.12</t>
  </si>
  <si>
    <t>Холестерин-12</t>
  </si>
  <si>
    <t>АлАт</t>
  </si>
  <si>
    <t>АсАт</t>
  </si>
  <si>
    <t>(по Райтману-Френкелю), 400 опр. В 01.01</t>
  </si>
  <si>
    <t>(по Райтману-Френкелю), 400 опр. В 02.01</t>
  </si>
  <si>
    <t>Глюкоза-02</t>
  </si>
  <si>
    <t>глюкозооксидазным методом, без депротеинизации 2х100 мл В 05.02</t>
  </si>
  <si>
    <t xml:space="preserve">Железо-01 </t>
  </si>
  <si>
    <t>колориметрическим методом, Nitro-PAPS, без депротеинизации 50 мл , B 24.01</t>
  </si>
  <si>
    <t>Натрий-102</t>
  </si>
  <si>
    <t>энзиматич. колометрич. методом по "конечной точке" 2x10 мл, max-66 опр. B 27.102</t>
  </si>
  <si>
    <t>Тимоловая проба</t>
  </si>
  <si>
    <t>500 опр х 3 мл</t>
  </si>
  <si>
    <t>Набор реагентов для иммуноферментного выявления HBs-антиген (комплект-3) – стрип</t>
  </si>
  <si>
    <t xml:space="preserve"> HBsAg (одностадийная постановка). Чувствительность: 0,05 МЕ/мл (нг/мл), 12х8, D-0556</t>
  </si>
  <si>
    <t>Набор реагентов  для иммуноферментного выявления иммуноглобулинов классов G и М к вирусу гепатита С</t>
  </si>
  <si>
    <t>12х8, D-0772 (комплект 1.2.4 по заявке)</t>
  </si>
  <si>
    <t xml:space="preserve">Набор реагентов  для  иммуноферментного выявления суммарных антител к вирусу гепатита Дельта, </t>
  </si>
  <si>
    <t>12х8, D-0954</t>
  </si>
  <si>
    <t xml:space="preserve">Набор реагентов для определения АПТВ/АЧТВ- тест </t>
  </si>
  <si>
    <t>Определение активированного парциального тромбопластинового времени (АПТВ/АЧТВ), АВР и ЧТВ , 100-200 опр. 152</t>
  </si>
  <si>
    <t>Тех-фибриноген тест</t>
  </si>
  <si>
    <t>на 100 определений</t>
  </si>
  <si>
    <t xml:space="preserve">Стекло покровное </t>
  </si>
  <si>
    <t>24*24 мм  №100</t>
  </si>
  <si>
    <t xml:space="preserve">Пробирка центрифужная </t>
  </si>
  <si>
    <t>с делениями и винт. пробкой, 50 мл, п/п с юбкой устойчивости</t>
  </si>
  <si>
    <t xml:space="preserve">Пробирки биологические </t>
  </si>
  <si>
    <t>ПБ-16*150 мм</t>
  </si>
  <si>
    <t xml:space="preserve">Стекло предметное </t>
  </si>
  <si>
    <t>75x25x2,0</t>
  </si>
  <si>
    <t xml:space="preserve">Медицинская термографическая пленка </t>
  </si>
  <si>
    <t>для маммографии Drystar DT2 Mammo размерами 20 x 25 ( 8 х 10 дюймов) №100</t>
  </si>
  <si>
    <t>Контроль BloodTroll 16 - 3×3 мл Normal</t>
  </si>
  <si>
    <t>3×3 мл, реагенты для гемотологического анализатора Н18 Light, R021005</t>
  </si>
  <si>
    <t>раствор для внутривенного и внутримышечного введения 5% по 2 мл</t>
  </si>
  <si>
    <t>порошок для приготовления раствора для внутривенного введения 40 мг</t>
  </si>
  <si>
    <t>Контроль BloodTroll 16 - 6×3 мл LNH (3 уровня)</t>
  </si>
  <si>
    <t>6×3 мл, реагенты для гемотологического анализатора Н18 Light,  R021006</t>
  </si>
  <si>
    <t xml:space="preserve">Биохимическая контрольная сыворотка  уровень 1 (норма) </t>
  </si>
  <si>
    <t>5 x 5 mL, BIOCHEMISTRY CONTROL SERUM Level I, 18009</t>
  </si>
  <si>
    <t>Лизирующий реагент</t>
  </si>
  <si>
    <t>для гематологического анализатора Sysmex KX-21N,  Sysmex XP-300 в упаковке 3 флакона по 500 мл,  Stromatolyser-WН- 500</t>
  </si>
  <si>
    <t>Очищающий раствор</t>
  </si>
  <si>
    <t xml:space="preserve">для анализатора Sysmex KX-21N, ХР-300 раствор CELL clean, уп-50мл </t>
  </si>
  <si>
    <t>Термобумага</t>
  </si>
  <si>
    <t xml:space="preserve">5,5 см,  для принтера гематологического анализатора Sysmex KX-21N </t>
  </si>
  <si>
    <t>Изотонический разбавитель</t>
  </si>
  <si>
    <t xml:space="preserve">Изотонический разбавитель для гематологического анализатора Sysmex (CELLPACK 20 л CELLPACK 20 l) </t>
  </si>
  <si>
    <t xml:space="preserve">Ферментативный промывочный раствор Diluclair I </t>
  </si>
  <si>
    <t>60 ml, реагенты для гематологических анализаторов Н18 Light</t>
  </si>
  <si>
    <t>банка</t>
  </si>
  <si>
    <t xml:space="preserve"> кг</t>
  </si>
  <si>
    <t>Галозалин</t>
  </si>
  <si>
    <t>0,05% 10 мл</t>
  </si>
  <si>
    <t>0,1% 10 мл</t>
  </si>
  <si>
    <t>Викрил (0) 90 см</t>
  </si>
  <si>
    <t>№6</t>
  </si>
  <si>
    <t>Капрон с иглой</t>
  </si>
  <si>
    <t>Индикаторы стерилизации</t>
  </si>
  <si>
    <t>132/120 наружное №1000</t>
  </si>
  <si>
    <t xml:space="preserve">Скальпель </t>
  </si>
  <si>
    <t>№23, №24</t>
  </si>
  <si>
    <t xml:space="preserve">Бумага крепированная стандартная </t>
  </si>
  <si>
    <t>Тонометр</t>
  </si>
  <si>
    <t>механический</t>
  </si>
  <si>
    <t>Ершы</t>
  </si>
  <si>
    <t>бутылочный</t>
  </si>
  <si>
    <t xml:space="preserve">Масло иммерсионное </t>
  </si>
  <si>
    <t>100 мл,синт., ТИП-А, классическое, 1фл</t>
  </si>
  <si>
    <t>Ножницы</t>
  </si>
  <si>
    <t>остроконечные прямые 100 мм, из нержавеющей стали</t>
  </si>
  <si>
    <t>тупоконечные, длина 20 см(200мм),нержавеющие, не поддающиеся коррозии при обработке</t>
  </si>
  <si>
    <t xml:space="preserve">Ножницы </t>
  </si>
  <si>
    <t>прямые 140 мм, из нержавеющей стали</t>
  </si>
  <si>
    <t xml:space="preserve">Ножницы хирургические  </t>
  </si>
  <si>
    <t>изогнутые, 21 см</t>
  </si>
  <si>
    <t xml:space="preserve">Зажим Москит </t>
  </si>
  <si>
    <t>прямой</t>
  </si>
  <si>
    <t>Зажим Москит</t>
  </si>
  <si>
    <t>изогнутый по плоскости</t>
  </si>
  <si>
    <t>Пинцет</t>
  </si>
  <si>
    <t>хирургический 200 мм</t>
  </si>
  <si>
    <t>анатомический 150 мм</t>
  </si>
  <si>
    <t xml:space="preserve">Пинцет </t>
  </si>
  <si>
    <t>хирургический 150 мм</t>
  </si>
  <si>
    <t>анатомический 250 мм</t>
  </si>
  <si>
    <t>Иглы</t>
  </si>
  <si>
    <t>колющие  №22</t>
  </si>
  <si>
    <t>режущие  №22</t>
  </si>
  <si>
    <t>Тест полоски для определение тропанина</t>
  </si>
  <si>
    <t>Cobasа H 232 №25</t>
  </si>
  <si>
    <t>для  Cobasа H 232 №20</t>
  </si>
  <si>
    <t>Шприцы пипетка  для  Cobasа H 232 №20</t>
  </si>
  <si>
    <t>G 18</t>
  </si>
  <si>
    <t xml:space="preserve">Марля медицинская </t>
  </si>
  <si>
    <t>Бумага тепловая для ЭКГ</t>
  </si>
  <si>
    <t>50мм х 50м</t>
  </si>
  <si>
    <t>Шприц 10</t>
  </si>
  <si>
    <t xml:space="preserve">Набор реагентов для качественного и количественного иммуноферментного определения антител к HВs-антигену  вируса гепатита В, </t>
  </si>
  <si>
    <t>12х8, D-0562</t>
  </si>
  <si>
    <t>метр</t>
  </si>
  <si>
    <t xml:space="preserve">Клеенка </t>
  </si>
  <si>
    <t>подкладная</t>
  </si>
  <si>
    <t>Дротаверин</t>
  </si>
  <si>
    <t>раствор для инъекций 0,2% по 2 мл</t>
  </si>
  <si>
    <t>Раствор для инфузий, 1000 мл</t>
  </si>
  <si>
    <t>инфузионных насосов длинной 150см</t>
  </si>
  <si>
    <t>Удлинитель/черный,прозрачный/</t>
  </si>
  <si>
    <t>ПХВ на ГКП "Сайрамская центральная районная больница"</t>
  </si>
  <si>
    <t xml:space="preserve"> a-Амилаза (AMS CC FS)</t>
  </si>
  <si>
    <t>реактив для биохимического анализатора "Respons 920" 4*120 определений</t>
  </si>
  <si>
    <t>Железо (Iron FS)</t>
  </si>
  <si>
    <t xml:space="preserve">4*120 определений реактив для биохимического анализатора "Respons 920" </t>
  </si>
  <si>
    <t>Аланинаминотрансфераза (ALT UV FS)</t>
  </si>
  <si>
    <t xml:space="preserve">реактив для биохимического анализатора "Respons 920" 4*200 определений </t>
  </si>
  <si>
    <t xml:space="preserve">Аспартатаминотрансфераза AST UV FS </t>
  </si>
  <si>
    <t>реактив для биохимического анализатора "Respons 920" 4*200 определений</t>
  </si>
  <si>
    <t>Билирубин общий (BIL Auto Total FS)</t>
  </si>
  <si>
    <t xml:space="preserve">реактив для биохимического анализатора "Respons 920" 4*200 определеий  </t>
  </si>
  <si>
    <t>Билирубин прямой (Bilirubin Auto Direct  FS)</t>
  </si>
  <si>
    <t xml:space="preserve">реактив для биохимического анализатора "Respons 920" 4*200 определений  </t>
  </si>
  <si>
    <t>Креатинин (CREAT FS)</t>
  </si>
  <si>
    <t xml:space="preserve">реактив для биохимического анализатора "Respons 920" 4*200 определеий </t>
  </si>
  <si>
    <t>Общий белок (TP FS)</t>
  </si>
  <si>
    <t>Мочевая кислота (URIC  ASID  FS TOOS)</t>
  </si>
  <si>
    <t>4х200 мл, для биохим. исслед. на анализаторе Respons, 130019910920</t>
  </si>
  <si>
    <t xml:space="preserve">Блок катриджей (фильтры) для ДВ-1 </t>
  </si>
  <si>
    <t xml:space="preserve">для биохимического анализатора "Respons 920" комплект 3 шт </t>
  </si>
  <si>
    <t xml:space="preserve">Чистящее средство </t>
  </si>
  <si>
    <t>биохимический реактив на анализатор Respons 920, 6*200мл</t>
  </si>
  <si>
    <t xml:space="preserve">Кюветы </t>
  </si>
  <si>
    <t xml:space="preserve">№256, 3840 лунок, для биохимического анализатора "Respons 910", 960502 </t>
  </si>
  <si>
    <t>согласно заключенного договора до 31 мая 2018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</si>
</sst>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9">
    <xf numFmtId="0" fontId="0" fillId="0" borderId="0" xfId="0"/>
    <xf numFmtId="0" fontId="7" fillId="0" borderId="1" xfId="2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3" fontId="9" fillId="0" borderId="1" xfId="1" applyNumberFormat="1" applyFont="1" applyFill="1" applyBorder="1" applyAlignment="1" applyProtection="1">
      <alignment horizontal="center" vertical="center"/>
    </xf>
    <xf numFmtId="43" fontId="6" fillId="0" borderId="1" xfId="0" applyNumberFormat="1" applyFont="1" applyFill="1" applyBorder="1" applyAlignment="1" applyProtection="1">
      <alignment vertical="center"/>
    </xf>
    <xf numFmtId="0" fontId="0" fillId="0" borderId="0" xfId="0" applyFill="1"/>
    <xf numFmtId="43" fontId="0" fillId="0" borderId="0" xfId="0" applyNumberFormat="1" applyFill="1"/>
    <xf numFmtId="0" fontId="0" fillId="0" borderId="1" xfId="0" applyFill="1" applyBorder="1"/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0" xfId="0" applyFont="1" applyFill="1"/>
    <xf numFmtId="43" fontId="9" fillId="0" borderId="1" xfId="1" applyNumberFormat="1" applyFont="1" applyFill="1" applyBorder="1" applyAlignment="1" applyProtection="1">
      <alignment vertical="center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left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166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43" fontId="8" fillId="2" borderId="1" xfId="1" applyNumberFormat="1" applyFont="1" applyFill="1" applyBorder="1" applyAlignment="1" applyProtection="1">
      <alignment horizontal="left" vertical="center" wrapText="1"/>
    </xf>
    <xf numFmtId="43" fontId="8" fillId="2" borderId="1" xfId="1" applyNumberFormat="1" applyFont="1" applyFill="1" applyBorder="1" applyAlignment="1" applyProtection="1">
      <alignment horizontal="center" vertical="center" wrapText="1"/>
    </xf>
    <xf numFmtId="43" fontId="8" fillId="2" borderId="1" xfId="1" applyNumberFormat="1" applyFont="1" applyFill="1" applyBorder="1" applyAlignment="1" applyProtection="1">
      <alignment vertical="center" wrapText="1"/>
    </xf>
    <xf numFmtId="0" fontId="0" fillId="2" borderId="0" xfId="0" applyFill="1"/>
    <xf numFmtId="43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4" fontId="4" fillId="0" borderId="1" xfId="1" applyNumberFormat="1" applyFont="1" applyFill="1" applyBorder="1" applyAlignment="1" applyProtection="1">
      <alignment horizontal="center" vertical="center" wrapText="1" shrinkToFit="1"/>
    </xf>
    <xf numFmtId="43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</xf>
  </cellXfs>
  <cellStyles count="30">
    <cellStyle name="Обычный" xfId="0" builtinId="0"/>
    <cellStyle name="Обычный 10" xfId="7"/>
    <cellStyle name="Обычный 12" xfId="14"/>
    <cellStyle name="Обычный 13" xfId="25"/>
    <cellStyle name="Обычный 15" xfId="16"/>
    <cellStyle name="Обычный 16" xfId="28"/>
    <cellStyle name="Обычный 17" xfId="13"/>
    <cellStyle name="Обычный 18" xfId="18"/>
    <cellStyle name="Обычный 19" xfId="6"/>
    <cellStyle name="Обычный 2" xfId="2"/>
    <cellStyle name="Обычный 2 2" xfId="3"/>
    <cellStyle name="Обычный 20" xfId="17"/>
    <cellStyle name="Обычный 21" xfId="10"/>
    <cellStyle name="Обычный 22" xfId="15"/>
    <cellStyle name="Обычный 23" xfId="29"/>
    <cellStyle name="Обычный 24" xfId="5"/>
    <cellStyle name="Обычный 25" xfId="9"/>
    <cellStyle name="Обычный 26" xfId="22"/>
    <cellStyle name="Обычный 27" xfId="27"/>
    <cellStyle name="Обычный 28" xfId="12"/>
    <cellStyle name="Обычный 29" xfId="23"/>
    <cellStyle name="Обычный 3" xfId="20"/>
    <cellStyle name="Обычный 30" xfId="8"/>
    <cellStyle name="Обычный 31" xfId="4"/>
    <cellStyle name="Обычный 4" xfId="21"/>
    <cellStyle name="Обычный 5" xfId="11"/>
    <cellStyle name="Обычный 7" xfId="26"/>
    <cellStyle name="Обычный 8" xfId="19"/>
    <cellStyle name="Обычный 9" xfId="2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8"/>
  <sheetViews>
    <sheetView tabSelected="1" view="pageBreakPreview" zoomScaleSheetLayoutView="100" workbookViewId="0">
      <pane ySplit="5" topLeftCell="A154" activePane="bottomLeft" state="frozen"/>
      <selection pane="bottomLeft" activeCell="J6" sqref="J6:J165"/>
    </sheetView>
  </sheetViews>
  <sheetFormatPr defaultRowHeight="15"/>
  <cols>
    <col min="1" max="1" width="5" style="8" customWidth="1"/>
    <col min="2" max="2" width="35.7109375" style="8" customWidth="1"/>
    <col min="3" max="3" width="56.42578125" style="8" customWidth="1"/>
    <col min="4" max="4" width="13.5703125" style="8" customWidth="1"/>
    <col min="5" max="5" width="12.28515625" style="8" customWidth="1"/>
    <col min="6" max="6" width="12.85546875" style="8" customWidth="1"/>
    <col min="7" max="7" width="15.28515625" style="8" customWidth="1"/>
    <col min="8" max="9" width="11.85546875" style="8" customWidth="1"/>
    <col min="10" max="10" width="13.42578125" style="8" customWidth="1"/>
    <col min="11" max="11" width="0" style="8" hidden="1" customWidth="1"/>
    <col min="12" max="12" width="11.85546875" style="8" hidden="1" customWidth="1"/>
    <col min="13" max="16384" width="9.140625" style="8"/>
  </cols>
  <sheetData>
    <row r="2" spans="1:12" ht="17.25" customHeight="1">
      <c r="B2" s="33" t="s">
        <v>14</v>
      </c>
      <c r="C2" s="33"/>
      <c r="D2" s="33"/>
      <c r="E2" s="33"/>
      <c r="F2" s="33"/>
      <c r="G2" s="33"/>
      <c r="H2" s="33"/>
    </row>
    <row r="3" spans="1:12" ht="17.25" customHeight="1">
      <c r="C3" s="12" t="s">
        <v>298</v>
      </c>
    </row>
    <row r="4" spans="1:12" ht="15" customHeight="1">
      <c r="A4" s="36" t="s">
        <v>0</v>
      </c>
      <c r="B4" s="36" t="s">
        <v>1</v>
      </c>
      <c r="C4" s="37" t="s">
        <v>2</v>
      </c>
      <c r="D4" s="36" t="s">
        <v>3</v>
      </c>
      <c r="E4" s="36" t="s">
        <v>4</v>
      </c>
      <c r="F4" s="32" t="s">
        <v>5</v>
      </c>
      <c r="G4" s="34" t="s">
        <v>6</v>
      </c>
      <c r="H4" s="35" t="s">
        <v>8</v>
      </c>
      <c r="I4" s="35" t="s">
        <v>15</v>
      </c>
      <c r="J4" s="35" t="s">
        <v>7</v>
      </c>
    </row>
    <row r="5" spans="1:12" ht="15" customHeight="1">
      <c r="A5" s="36"/>
      <c r="B5" s="36"/>
      <c r="C5" s="37"/>
      <c r="D5" s="36"/>
      <c r="E5" s="36"/>
      <c r="F5" s="32"/>
      <c r="G5" s="34"/>
      <c r="H5" s="35"/>
      <c r="I5" s="35"/>
      <c r="J5" s="35"/>
    </row>
    <row r="6" spans="1:12" ht="27" customHeight="1">
      <c r="A6" s="1">
        <v>1</v>
      </c>
      <c r="B6" s="16" t="s">
        <v>20</v>
      </c>
      <c r="C6" s="16" t="s">
        <v>21</v>
      </c>
      <c r="D6" s="14" t="s">
        <v>22</v>
      </c>
      <c r="E6" s="2">
        <v>432</v>
      </c>
      <c r="F6" s="15">
        <v>2000</v>
      </c>
      <c r="G6" s="2">
        <f>F6*E6</f>
        <v>864000</v>
      </c>
      <c r="H6" s="38" t="s">
        <v>298</v>
      </c>
      <c r="I6" s="38" t="s">
        <v>16</v>
      </c>
      <c r="J6" s="38" t="s">
        <v>322</v>
      </c>
      <c r="K6" s="2">
        <v>432</v>
      </c>
      <c r="L6" s="9">
        <f>E6-K6</f>
        <v>0</v>
      </c>
    </row>
    <row r="7" spans="1:12" ht="23.25" customHeight="1">
      <c r="A7" s="1">
        <v>2</v>
      </c>
      <c r="B7" s="16" t="s">
        <v>23</v>
      </c>
      <c r="C7" s="16" t="s">
        <v>24</v>
      </c>
      <c r="D7" s="17" t="s">
        <v>25</v>
      </c>
      <c r="E7" s="2">
        <v>165.3</v>
      </c>
      <c r="F7" s="15">
        <v>1400</v>
      </c>
      <c r="G7" s="2">
        <f t="shared" ref="G7:G70" si="0">F7*E7</f>
        <v>231420.00000000003</v>
      </c>
      <c r="H7" s="38"/>
      <c r="I7" s="38"/>
      <c r="J7" s="38"/>
      <c r="K7" s="2">
        <v>165.3</v>
      </c>
      <c r="L7" s="9">
        <f>E7-K7</f>
        <v>0</v>
      </c>
    </row>
    <row r="8" spans="1:12" ht="25.5" customHeight="1">
      <c r="A8" s="1">
        <v>3</v>
      </c>
      <c r="B8" s="16" t="s">
        <v>26</v>
      </c>
      <c r="C8" s="16" t="s">
        <v>27</v>
      </c>
      <c r="D8" s="17" t="s">
        <v>19</v>
      </c>
      <c r="E8" s="2">
        <v>10.09</v>
      </c>
      <c r="F8" s="15">
        <v>600</v>
      </c>
      <c r="G8" s="2">
        <f t="shared" si="0"/>
        <v>6054</v>
      </c>
      <c r="H8" s="38"/>
      <c r="I8" s="38"/>
      <c r="J8" s="38"/>
      <c r="K8" s="2">
        <v>10.09</v>
      </c>
      <c r="L8" s="9">
        <f>E8-K8</f>
        <v>0</v>
      </c>
    </row>
    <row r="9" spans="1:12" ht="30.75" customHeight="1">
      <c r="A9" s="1">
        <v>4</v>
      </c>
      <c r="B9" s="16" t="s">
        <v>28</v>
      </c>
      <c r="C9" s="16" t="s">
        <v>224</v>
      </c>
      <c r="D9" s="17" t="s">
        <v>22</v>
      </c>
      <c r="E9" s="2">
        <v>14.06</v>
      </c>
      <c r="F9" s="15">
        <v>15000</v>
      </c>
      <c r="G9" s="2">
        <f t="shared" si="0"/>
        <v>210900</v>
      </c>
      <c r="H9" s="38"/>
      <c r="I9" s="38"/>
      <c r="J9" s="38"/>
      <c r="K9" s="2">
        <v>14.06</v>
      </c>
      <c r="L9" s="9">
        <f>E9-K9</f>
        <v>0</v>
      </c>
    </row>
    <row r="10" spans="1:12" ht="24.75" customHeight="1">
      <c r="A10" s="1">
        <v>5</v>
      </c>
      <c r="B10" s="16" t="s">
        <v>29</v>
      </c>
      <c r="C10" s="16" t="s">
        <v>30</v>
      </c>
      <c r="D10" s="17" t="s">
        <v>19</v>
      </c>
      <c r="E10" s="2">
        <v>69.209999999999994</v>
      </c>
      <c r="F10" s="15">
        <v>1800</v>
      </c>
      <c r="G10" s="2">
        <f t="shared" si="0"/>
        <v>124577.99999999999</v>
      </c>
      <c r="H10" s="38"/>
      <c r="I10" s="38"/>
      <c r="J10" s="38"/>
      <c r="K10" s="2">
        <v>69.209999999999994</v>
      </c>
      <c r="L10" s="9">
        <f>E10-K10</f>
        <v>0</v>
      </c>
    </row>
    <row r="11" spans="1:12" ht="22.5" customHeight="1">
      <c r="A11" s="1">
        <v>6</v>
      </c>
      <c r="B11" s="16" t="s">
        <v>31</v>
      </c>
      <c r="C11" s="16" t="s">
        <v>32</v>
      </c>
      <c r="D11" s="17" t="s">
        <v>19</v>
      </c>
      <c r="E11" s="2">
        <v>57.35</v>
      </c>
      <c r="F11" s="15">
        <v>1400</v>
      </c>
      <c r="G11" s="2">
        <f t="shared" si="0"/>
        <v>80290</v>
      </c>
      <c r="H11" s="38"/>
      <c r="I11" s="38"/>
      <c r="J11" s="38"/>
      <c r="K11" s="2">
        <v>57.35</v>
      </c>
      <c r="L11" s="9">
        <f>E11-K11</f>
        <v>0</v>
      </c>
    </row>
    <row r="12" spans="1:12" ht="21.75" customHeight="1">
      <c r="A12" s="1">
        <v>7</v>
      </c>
      <c r="B12" s="16" t="s">
        <v>242</v>
      </c>
      <c r="C12" s="16" t="s">
        <v>243</v>
      </c>
      <c r="D12" s="18" t="s">
        <v>9</v>
      </c>
      <c r="E12" s="2">
        <v>231.76</v>
      </c>
      <c r="F12" s="15">
        <v>100</v>
      </c>
      <c r="G12" s="2">
        <f t="shared" si="0"/>
        <v>23176</v>
      </c>
      <c r="H12" s="38"/>
      <c r="I12" s="38"/>
      <c r="J12" s="38"/>
      <c r="K12" s="2">
        <v>231.76</v>
      </c>
      <c r="L12" s="9">
        <f>E12-K12</f>
        <v>0</v>
      </c>
    </row>
    <row r="13" spans="1:12" ht="24" customHeight="1">
      <c r="A13" s="1">
        <v>8</v>
      </c>
      <c r="B13" s="16" t="s">
        <v>242</v>
      </c>
      <c r="C13" s="16" t="s">
        <v>244</v>
      </c>
      <c r="D13" s="18" t="s">
        <v>9</v>
      </c>
      <c r="E13" s="2">
        <v>225.65</v>
      </c>
      <c r="F13" s="15">
        <v>100</v>
      </c>
      <c r="G13" s="2">
        <f t="shared" si="0"/>
        <v>22565</v>
      </c>
      <c r="H13" s="38"/>
      <c r="I13" s="38"/>
      <c r="J13" s="38"/>
      <c r="K13" s="2">
        <v>225.65</v>
      </c>
      <c r="L13" s="9">
        <f>E13-K13</f>
        <v>0</v>
      </c>
    </row>
    <row r="14" spans="1:12" ht="18.95" customHeight="1">
      <c r="A14" s="1">
        <v>9</v>
      </c>
      <c r="B14" s="16" t="s">
        <v>33</v>
      </c>
      <c r="C14" s="16" t="s">
        <v>34</v>
      </c>
      <c r="D14" s="17" t="s">
        <v>19</v>
      </c>
      <c r="E14" s="2">
        <v>28.53</v>
      </c>
      <c r="F14" s="15">
        <v>1000</v>
      </c>
      <c r="G14" s="2">
        <f t="shared" si="0"/>
        <v>28530</v>
      </c>
      <c r="H14" s="38"/>
      <c r="I14" s="38"/>
      <c r="J14" s="38"/>
      <c r="K14" s="2">
        <v>28.53</v>
      </c>
      <c r="L14" s="9">
        <f>E14-K14</f>
        <v>0</v>
      </c>
    </row>
    <row r="15" spans="1:12" ht="18.95" customHeight="1">
      <c r="A15" s="1">
        <v>10</v>
      </c>
      <c r="B15" s="16" t="s">
        <v>35</v>
      </c>
      <c r="C15" s="16" t="s">
        <v>36</v>
      </c>
      <c r="D15" s="17" t="s">
        <v>9</v>
      </c>
      <c r="E15" s="2">
        <v>1646.68</v>
      </c>
      <c r="F15" s="15">
        <v>96</v>
      </c>
      <c r="G15" s="2">
        <f t="shared" si="0"/>
        <v>158081.28</v>
      </c>
      <c r="H15" s="38"/>
      <c r="I15" s="38"/>
      <c r="J15" s="38"/>
      <c r="K15" s="2">
        <v>1646.68</v>
      </c>
      <c r="L15" s="9">
        <f>E15-K15</f>
        <v>0</v>
      </c>
    </row>
    <row r="16" spans="1:12" ht="18.95" customHeight="1">
      <c r="A16" s="1">
        <v>11</v>
      </c>
      <c r="B16" s="16" t="s">
        <v>37</v>
      </c>
      <c r="C16" s="16" t="s">
        <v>38</v>
      </c>
      <c r="D16" s="17" t="s">
        <v>19</v>
      </c>
      <c r="E16" s="2">
        <v>139.38</v>
      </c>
      <c r="F16" s="15">
        <v>1000</v>
      </c>
      <c r="G16" s="2">
        <f t="shared" si="0"/>
        <v>139380</v>
      </c>
      <c r="H16" s="38"/>
      <c r="I16" s="38"/>
      <c r="J16" s="38"/>
      <c r="K16" s="2">
        <v>139.38</v>
      </c>
      <c r="L16" s="9">
        <f>E16-K16</f>
        <v>0</v>
      </c>
    </row>
    <row r="17" spans="1:12" ht="18.95" customHeight="1">
      <c r="A17" s="1">
        <v>12</v>
      </c>
      <c r="B17" s="16" t="s">
        <v>39</v>
      </c>
      <c r="C17" s="16" t="s">
        <v>40</v>
      </c>
      <c r="D17" s="17" t="s">
        <v>9</v>
      </c>
      <c r="E17" s="2">
        <v>3272.25</v>
      </c>
      <c r="F17" s="15">
        <v>100</v>
      </c>
      <c r="G17" s="2">
        <f t="shared" si="0"/>
        <v>327225</v>
      </c>
      <c r="H17" s="38"/>
      <c r="I17" s="38"/>
      <c r="J17" s="38"/>
      <c r="K17" s="2">
        <v>3272.25</v>
      </c>
      <c r="L17" s="9">
        <f>E17-K17</f>
        <v>0</v>
      </c>
    </row>
    <row r="18" spans="1:12" ht="18.95" customHeight="1">
      <c r="A18" s="1">
        <v>13</v>
      </c>
      <c r="B18" s="16" t="s">
        <v>41</v>
      </c>
      <c r="C18" s="16" t="s">
        <v>42</v>
      </c>
      <c r="D18" s="17" t="s">
        <v>22</v>
      </c>
      <c r="E18" s="2">
        <v>719.19</v>
      </c>
      <c r="F18" s="15">
        <v>300</v>
      </c>
      <c r="G18" s="2">
        <f t="shared" si="0"/>
        <v>215757.00000000003</v>
      </c>
      <c r="H18" s="38"/>
      <c r="I18" s="38"/>
      <c r="J18" s="38"/>
      <c r="K18" s="2">
        <v>719.19</v>
      </c>
      <c r="L18" s="9">
        <f>E18-K18</f>
        <v>0</v>
      </c>
    </row>
    <row r="19" spans="1:12" ht="26.25" customHeight="1">
      <c r="A19" s="1">
        <v>14</v>
      </c>
      <c r="B19" s="16" t="s">
        <v>43</v>
      </c>
      <c r="C19" s="16" t="s">
        <v>44</v>
      </c>
      <c r="D19" s="17" t="s">
        <v>9</v>
      </c>
      <c r="E19" s="2">
        <v>500</v>
      </c>
      <c r="F19" s="22">
        <v>2500</v>
      </c>
      <c r="G19" s="2">
        <f t="shared" si="0"/>
        <v>1250000</v>
      </c>
      <c r="H19" s="38"/>
      <c r="I19" s="38"/>
      <c r="J19" s="38"/>
      <c r="K19" s="2">
        <v>500</v>
      </c>
      <c r="L19" s="9">
        <f>E19-K19</f>
        <v>0</v>
      </c>
    </row>
    <row r="20" spans="1:12" ht="18.95" customHeight="1">
      <c r="A20" s="1">
        <v>15</v>
      </c>
      <c r="B20" s="16" t="s">
        <v>45</v>
      </c>
      <c r="C20" s="16" t="s">
        <v>46</v>
      </c>
      <c r="D20" s="17" t="s">
        <v>19</v>
      </c>
      <c r="E20" s="2">
        <v>12.19</v>
      </c>
      <c r="F20" s="15">
        <v>1000</v>
      </c>
      <c r="G20" s="2">
        <f t="shared" si="0"/>
        <v>12190</v>
      </c>
      <c r="H20" s="38"/>
      <c r="I20" s="38"/>
      <c r="J20" s="38"/>
      <c r="K20" s="2">
        <v>12.19</v>
      </c>
      <c r="L20" s="9">
        <f>E20-K20</f>
        <v>0</v>
      </c>
    </row>
    <row r="21" spans="1:12" ht="18.95" customHeight="1">
      <c r="A21" s="1">
        <v>16</v>
      </c>
      <c r="B21" s="16" t="s">
        <v>47</v>
      </c>
      <c r="C21" s="16" t="s">
        <v>48</v>
      </c>
      <c r="D21" s="17" t="s">
        <v>22</v>
      </c>
      <c r="E21" s="2">
        <v>1231.5999999999999</v>
      </c>
      <c r="F21" s="15">
        <v>100</v>
      </c>
      <c r="G21" s="2">
        <f t="shared" si="0"/>
        <v>123159.99999999999</v>
      </c>
      <c r="H21" s="38"/>
      <c r="I21" s="38"/>
      <c r="J21" s="38"/>
      <c r="K21" s="2">
        <v>1231.5999999999999</v>
      </c>
      <c r="L21" s="9">
        <f>E21-K21</f>
        <v>0</v>
      </c>
    </row>
    <row r="22" spans="1:12" ht="18.95" customHeight="1">
      <c r="A22" s="1">
        <v>17</v>
      </c>
      <c r="B22" s="16" t="s">
        <v>49</v>
      </c>
      <c r="C22" s="16" t="s">
        <v>50</v>
      </c>
      <c r="D22" s="17" t="s">
        <v>22</v>
      </c>
      <c r="E22" s="2">
        <v>38.47</v>
      </c>
      <c r="F22" s="15">
        <v>100</v>
      </c>
      <c r="G22" s="2">
        <f t="shared" si="0"/>
        <v>3847</v>
      </c>
      <c r="H22" s="38"/>
      <c r="I22" s="38"/>
      <c r="J22" s="38"/>
      <c r="K22" s="2">
        <v>38.47</v>
      </c>
      <c r="L22" s="9">
        <f>E22-K22</f>
        <v>0</v>
      </c>
    </row>
    <row r="23" spans="1:12" ht="18.95" customHeight="1">
      <c r="A23" s="1">
        <v>18</v>
      </c>
      <c r="B23" s="16" t="s">
        <v>51</v>
      </c>
      <c r="C23" s="16" t="s">
        <v>52</v>
      </c>
      <c r="D23" s="17" t="s">
        <v>9</v>
      </c>
      <c r="E23" s="2">
        <v>132.07</v>
      </c>
      <c r="F23" s="15">
        <v>3000</v>
      </c>
      <c r="G23" s="2">
        <f t="shared" si="0"/>
        <v>396210</v>
      </c>
      <c r="H23" s="38"/>
      <c r="I23" s="38"/>
      <c r="J23" s="38"/>
      <c r="K23" s="2">
        <v>132.07</v>
      </c>
      <c r="L23" s="9">
        <f>E23-K23</f>
        <v>0</v>
      </c>
    </row>
    <row r="24" spans="1:12" ht="18.95" customHeight="1">
      <c r="A24" s="1">
        <v>19</v>
      </c>
      <c r="B24" s="16" t="s">
        <v>51</v>
      </c>
      <c r="C24" s="16" t="s">
        <v>53</v>
      </c>
      <c r="D24" s="17" t="s">
        <v>9</v>
      </c>
      <c r="E24" s="2">
        <v>188.28</v>
      </c>
      <c r="F24" s="15">
        <v>1000</v>
      </c>
      <c r="G24" s="2">
        <f t="shared" si="0"/>
        <v>188280</v>
      </c>
      <c r="H24" s="38"/>
      <c r="I24" s="38"/>
      <c r="J24" s="38"/>
      <c r="K24" s="2">
        <v>188.28</v>
      </c>
      <c r="L24" s="9">
        <f>E24-K24</f>
        <v>0</v>
      </c>
    </row>
    <row r="25" spans="1:12" ht="18.95" customHeight="1">
      <c r="A25" s="1">
        <v>20</v>
      </c>
      <c r="B25" s="16" t="s">
        <v>54</v>
      </c>
      <c r="C25" s="16" t="s">
        <v>55</v>
      </c>
      <c r="D25" s="17" t="s">
        <v>56</v>
      </c>
      <c r="E25" s="2">
        <v>172.14</v>
      </c>
      <c r="F25" s="15">
        <v>1000</v>
      </c>
      <c r="G25" s="2">
        <f t="shared" si="0"/>
        <v>172140</v>
      </c>
      <c r="H25" s="38"/>
      <c r="I25" s="38"/>
      <c r="J25" s="38"/>
      <c r="K25" s="2">
        <v>172.14</v>
      </c>
      <c r="L25" s="9">
        <f>E25-K25</f>
        <v>0</v>
      </c>
    </row>
    <row r="26" spans="1:12" ht="29.25" customHeight="1">
      <c r="A26" s="1">
        <v>21</v>
      </c>
      <c r="B26" s="16" t="s">
        <v>57</v>
      </c>
      <c r="C26" s="16" t="s">
        <v>225</v>
      </c>
      <c r="D26" s="17" t="s">
        <v>9</v>
      </c>
      <c r="E26" s="2">
        <v>261.69</v>
      </c>
      <c r="F26" s="15">
        <v>1500</v>
      </c>
      <c r="G26" s="2">
        <f t="shared" si="0"/>
        <v>392535</v>
      </c>
      <c r="H26" s="38"/>
      <c r="I26" s="38"/>
      <c r="J26" s="38"/>
      <c r="K26" s="2">
        <v>261.69</v>
      </c>
      <c r="L26" s="9">
        <f>E26-K26</f>
        <v>0</v>
      </c>
    </row>
    <row r="27" spans="1:12" ht="18.95" customHeight="1">
      <c r="A27" s="1">
        <v>22</v>
      </c>
      <c r="B27" s="16" t="s">
        <v>293</v>
      </c>
      <c r="C27" s="16" t="s">
        <v>294</v>
      </c>
      <c r="D27" s="17" t="s">
        <v>22</v>
      </c>
      <c r="E27" s="2">
        <v>14.64</v>
      </c>
      <c r="F27" s="15">
        <v>9000</v>
      </c>
      <c r="G27" s="2">
        <f t="shared" si="0"/>
        <v>131760</v>
      </c>
      <c r="H27" s="38"/>
      <c r="I27" s="38"/>
      <c r="J27" s="38"/>
      <c r="K27" s="2">
        <v>14.64</v>
      </c>
      <c r="L27" s="9">
        <f>E27-K27</f>
        <v>0</v>
      </c>
    </row>
    <row r="28" spans="1:12" ht="18.95" customHeight="1">
      <c r="A28" s="1">
        <v>23</v>
      </c>
      <c r="B28" s="16" t="s">
        <v>58</v>
      </c>
      <c r="C28" s="16" t="s">
        <v>59</v>
      </c>
      <c r="D28" s="17" t="s">
        <v>12</v>
      </c>
      <c r="E28" s="2">
        <v>6904</v>
      </c>
      <c r="F28" s="15">
        <v>60</v>
      </c>
      <c r="G28" s="2">
        <f t="shared" si="0"/>
        <v>414240</v>
      </c>
      <c r="H28" s="38"/>
      <c r="I28" s="38"/>
      <c r="J28" s="38"/>
      <c r="K28" s="2">
        <v>6904</v>
      </c>
      <c r="L28" s="9">
        <f>E28-K28</f>
        <v>0</v>
      </c>
    </row>
    <row r="29" spans="1:12" ht="18.95" customHeight="1">
      <c r="A29" s="1">
        <v>24</v>
      </c>
      <c r="B29" s="16" t="s">
        <v>60</v>
      </c>
      <c r="C29" s="16" t="s">
        <v>61</v>
      </c>
      <c r="D29" s="17" t="s">
        <v>62</v>
      </c>
      <c r="E29" s="2">
        <v>172.32</v>
      </c>
      <c r="F29" s="15">
        <v>200</v>
      </c>
      <c r="G29" s="2">
        <f t="shared" si="0"/>
        <v>34464</v>
      </c>
      <c r="H29" s="38"/>
      <c r="I29" s="38"/>
      <c r="J29" s="38"/>
      <c r="K29" s="2">
        <v>172.32</v>
      </c>
      <c r="L29" s="9">
        <f>E29-K29</f>
        <v>0</v>
      </c>
    </row>
    <row r="30" spans="1:12" ht="18.95" customHeight="1">
      <c r="A30" s="1">
        <v>25</v>
      </c>
      <c r="B30" s="16" t="s">
        <v>63</v>
      </c>
      <c r="C30" s="16" t="s">
        <v>64</v>
      </c>
      <c r="D30" s="17" t="s">
        <v>62</v>
      </c>
      <c r="E30" s="2">
        <v>181</v>
      </c>
      <c r="F30" s="15">
        <v>100</v>
      </c>
      <c r="G30" s="2">
        <f t="shared" si="0"/>
        <v>18100</v>
      </c>
      <c r="H30" s="38"/>
      <c r="I30" s="38"/>
      <c r="J30" s="38"/>
      <c r="K30" s="2">
        <v>181</v>
      </c>
      <c r="L30" s="9">
        <f>E30-K30</f>
        <v>0</v>
      </c>
    </row>
    <row r="31" spans="1:12" ht="18.95" customHeight="1">
      <c r="A31" s="1">
        <v>26</v>
      </c>
      <c r="B31" s="16" t="s">
        <v>65</v>
      </c>
      <c r="C31" s="16" t="s">
        <v>295</v>
      </c>
      <c r="D31" s="17" t="s">
        <v>9</v>
      </c>
      <c r="E31" s="2">
        <v>2399</v>
      </c>
      <c r="F31" s="15">
        <v>100</v>
      </c>
      <c r="G31" s="2">
        <f t="shared" si="0"/>
        <v>239900</v>
      </c>
      <c r="H31" s="38"/>
      <c r="I31" s="38"/>
      <c r="J31" s="38"/>
      <c r="K31" s="2">
        <v>660</v>
      </c>
      <c r="L31" s="9">
        <f>E31-K31</f>
        <v>1739</v>
      </c>
    </row>
    <row r="32" spans="1:12" ht="18.95" customHeight="1">
      <c r="A32" s="1">
        <v>27</v>
      </c>
      <c r="B32" s="16" t="s">
        <v>66</v>
      </c>
      <c r="C32" s="16" t="s">
        <v>67</v>
      </c>
      <c r="D32" s="17" t="s">
        <v>19</v>
      </c>
      <c r="E32" s="2">
        <v>1.99</v>
      </c>
      <c r="F32" s="15">
        <v>500</v>
      </c>
      <c r="G32" s="2">
        <f t="shared" si="0"/>
        <v>995</v>
      </c>
      <c r="H32" s="38"/>
      <c r="I32" s="38"/>
      <c r="J32" s="38"/>
      <c r="K32" s="2">
        <v>1.99</v>
      </c>
      <c r="L32" s="9">
        <f>E32-K32</f>
        <v>0</v>
      </c>
    </row>
    <row r="33" spans="1:12" ht="29.25" customHeight="1">
      <c r="A33" s="1">
        <v>28</v>
      </c>
      <c r="B33" s="16" t="s">
        <v>68</v>
      </c>
      <c r="C33" s="16" t="s">
        <v>85</v>
      </c>
      <c r="D33" s="17" t="s">
        <v>9</v>
      </c>
      <c r="E33" s="2">
        <v>3078.72</v>
      </c>
      <c r="F33" s="15">
        <v>50</v>
      </c>
      <c r="G33" s="2">
        <f t="shared" si="0"/>
        <v>153936</v>
      </c>
      <c r="H33" s="38"/>
      <c r="I33" s="38"/>
      <c r="J33" s="38"/>
      <c r="K33" s="2">
        <v>3078.72</v>
      </c>
      <c r="L33" s="9">
        <f>E33-K33</f>
        <v>0</v>
      </c>
    </row>
    <row r="34" spans="1:12" ht="18.95" customHeight="1">
      <c r="A34" s="1">
        <v>29</v>
      </c>
      <c r="B34" s="16" t="s">
        <v>69</v>
      </c>
      <c r="C34" s="16" t="s">
        <v>70</v>
      </c>
      <c r="D34" s="17" t="s">
        <v>22</v>
      </c>
      <c r="E34" s="2">
        <v>10.98</v>
      </c>
      <c r="F34" s="15">
        <v>9000</v>
      </c>
      <c r="G34" s="2">
        <f t="shared" si="0"/>
        <v>98820</v>
      </c>
      <c r="H34" s="38"/>
      <c r="I34" s="38"/>
      <c r="J34" s="38"/>
      <c r="K34" s="2">
        <v>10.98</v>
      </c>
      <c r="L34" s="9">
        <f>E34-K34</f>
        <v>0</v>
      </c>
    </row>
    <row r="35" spans="1:12" ht="18.95" customHeight="1">
      <c r="A35" s="1">
        <v>30</v>
      </c>
      <c r="B35" s="16" t="s">
        <v>71</v>
      </c>
      <c r="C35" s="16" t="s">
        <v>72</v>
      </c>
      <c r="D35" s="17" t="s">
        <v>22</v>
      </c>
      <c r="E35" s="2">
        <v>82</v>
      </c>
      <c r="F35" s="15">
        <v>2000</v>
      </c>
      <c r="G35" s="2">
        <f t="shared" si="0"/>
        <v>164000</v>
      </c>
      <c r="H35" s="38"/>
      <c r="I35" s="38"/>
      <c r="J35" s="38"/>
      <c r="K35" s="2">
        <v>82</v>
      </c>
      <c r="L35" s="9">
        <f>E35-K35</f>
        <v>0</v>
      </c>
    </row>
    <row r="36" spans="1:12" ht="18.95" customHeight="1">
      <c r="A36" s="1">
        <v>31</v>
      </c>
      <c r="B36" s="16" t="s">
        <v>73</v>
      </c>
      <c r="C36" s="16" t="s">
        <v>74</v>
      </c>
      <c r="D36" s="17" t="s">
        <v>22</v>
      </c>
      <c r="E36" s="2">
        <v>1010</v>
      </c>
      <c r="F36" s="15">
        <v>100</v>
      </c>
      <c r="G36" s="2">
        <f t="shared" si="0"/>
        <v>101000</v>
      </c>
      <c r="H36" s="38"/>
      <c r="I36" s="38"/>
      <c r="J36" s="38"/>
      <c r="K36" s="2">
        <v>1010</v>
      </c>
      <c r="L36" s="9">
        <f>E36-K36</f>
        <v>0</v>
      </c>
    </row>
    <row r="37" spans="1:12" ht="18.95" customHeight="1">
      <c r="A37" s="1">
        <v>32</v>
      </c>
      <c r="B37" s="16" t="s">
        <v>75</v>
      </c>
      <c r="C37" s="16" t="s">
        <v>76</v>
      </c>
      <c r="D37" s="17" t="s">
        <v>19</v>
      </c>
      <c r="E37" s="2">
        <v>34.200000000000003</v>
      </c>
      <c r="F37" s="15">
        <v>1500</v>
      </c>
      <c r="G37" s="2">
        <f t="shared" si="0"/>
        <v>51300.000000000007</v>
      </c>
      <c r="H37" s="38"/>
      <c r="I37" s="38"/>
      <c r="J37" s="38"/>
      <c r="K37" s="2">
        <v>34.200000000000003</v>
      </c>
      <c r="L37" s="9">
        <f>E37-K37</f>
        <v>0</v>
      </c>
    </row>
    <row r="38" spans="1:12" ht="18.95" customHeight="1">
      <c r="A38" s="1">
        <v>33</v>
      </c>
      <c r="B38" s="16" t="s">
        <v>77</v>
      </c>
      <c r="C38" s="16" t="s">
        <v>78</v>
      </c>
      <c r="D38" s="17" t="s">
        <v>25</v>
      </c>
      <c r="E38" s="2">
        <v>136.57</v>
      </c>
      <c r="F38" s="15">
        <v>1120</v>
      </c>
      <c r="G38" s="2">
        <f t="shared" si="0"/>
        <v>152958.39999999999</v>
      </c>
      <c r="H38" s="38"/>
      <c r="I38" s="38"/>
      <c r="J38" s="38"/>
      <c r="K38" s="2">
        <v>136.57</v>
      </c>
      <c r="L38" s="9">
        <f>E38-K38</f>
        <v>0</v>
      </c>
    </row>
    <row r="39" spans="1:12" ht="18.95" customHeight="1">
      <c r="A39" s="1">
        <v>34</v>
      </c>
      <c r="B39" s="16" t="s">
        <v>79</v>
      </c>
      <c r="C39" s="16" t="s">
        <v>80</v>
      </c>
      <c r="D39" s="17" t="s">
        <v>19</v>
      </c>
      <c r="E39" s="2">
        <v>1.9</v>
      </c>
      <c r="F39" s="15">
        <v>2000</v>
      </c>
      <c r="G39" s="2">
        <f t="shared" si="0"/>
        <v>3800</v>
      </c>
      <c r="H39" s="38"/>
      <c r="I39" s="38"/>
      <c r="J39" s="38"/>
      <c r="K39" s="2">
        <v>1.9</v>
      </c>
      <c r="L39" s="9">
        <f>E39-K39</f>
        <v>0</v>
      </c>
    </row>
    <row r="40" spans="1:12" ht="18.95" customHeight="1">
      <c r="A40" s="1">
        <v>35</v>
      </c>
      <c r="B40" s="16" t="s">
        <v>81</v>
      </c>
      <c r="C40" s="16" t="s">
        <v>82</v>
      </c>
      <c r="D40" s="17" t="s">
        <v>19</v>
      </c>
      <c r="E40" s="2">
        <v>78.22</v>
      </c>
      <c r="F40" s="15">
        <v>1500</v>
      </c>
      <c r="G40" s="2">
        <f t="shared" si="0"/>
        <v>117330</v>
      </c>
      <c r="H40" s="38"/>
      <c r="I40" s="38"/>
      <c r="J40" s="38"/>
      <c r="K40" s="2">
        <v>78.22</v>
      </c>
      <c r="L40" s="9">
        <f>E40-K40</f>
        <v>0</v>
      </c>
    </row>
    <row r="41" spans="1:12" ht="18.95" customHeight="1">
      <c r="A41" s="1">
        <v>36</v>
      </c>
      <c r="B41" s="16" t="s">
        <v>83</v>
      </c>
      <c r="C41" s="16" t="s">
        <v>84</v>
      </c>
      <c r="D41" s="17" t="s">
        <v>11</v>
      </c>
      <c r="E41" s="2">
        <v>772.5</v>
      </c>
      <c r="F41" s="15">
        <v>150</v>
      </c>
      <c r="G41" s="2">
        <f t="shared" si="0"/>
        <v>115875</v>
      </c>
      <c r="H41" s="38"/>
      <c r="I41" s="38"/>
      <c r="J41" s="38"/>
      <c r="K41" s="2">
        <v>772.5</v>
      </c>
      <c r="L41" s="9">
        <f>E41-K41</f>
        <v>0</v>
      </c>
    </row>
    <row r="42" spans="1:12" ht="18.95" customHeight="1">
      <c r="A42" s="1">
        <v>37</v>
      </c>
      <c r="B42" s="16" t="s">
        <v>86</v>
      </c>
      <c r="C42" s="16" t="s">
        <v>84</v>
      </c>
      <c r="D42" s="17" t="s">
        <v>11</v>
      </c>
      <c r="E42" s="2">
        <v>2195</v>
      </c>
      <c r="F42" s="15">
        <v>5</v>
      </c>
      <c r="G42" s="2">
        <f t="shared" si="0"/>
        <v>10975</v>
      </c>
      <c r="H42" s="38"/>
      <c r="I42" s="38"/>
      <c r="J42" s="38"/>
      <c r="K42" s="2">
        <v>2195</v>
      </c>
      <c r="L42" s="9">
        <f>E42-K42</f>
        <v>0</v>
      </c>
    </row>
    <row r="43" spans="1:12" ht="18.95" customHeight="1">
      <c r="A43" s="1">
        <v>38</v>
      </c>
      <c r="B43" s="16" t="s">
        <v>87</v>
      </c>
      <c r="C43" s="16" t="s">
        <v>84</v>
      </c>
      <c r="D43" s="17" t="s">
        <v>11</v>
      </c>
      <c r="E43" s="2">
        <v>1355</v>
      </c>
      <c r="F43" s="15">
        <v>5</v>
      </c>
      <c r="G43" s="2">
        <f t="shared" si="0"/>
        <v>6775</v>
      </c>
      <c r="H43" s="38"/>
      <c r="I43" s="38"/>
      <c r="J43" s="38"/>
      <c r="K43" s="2">
        <v>1355</v>
      </c>
      <c r="L43" s="9">
        <f>E43-K43</f>
        <v>0</v>
      </c>
    </row>
    <row r="44" spans="1:12" ht="18.95" customHeight="1">
      <c r="A44" s="1">
        <v>39</v>
      </c>
      <c r="B44" s="16" t="s">
        <v>88</v>
      </c>
      <c r="C44" s="16" t="s">
        <v>89</v>
      </c>
      <c r="D44" s="17" t="s">
        <v>10</v>
      </c>
      <c r="E44" s="2">
        <v>10.6</v>
      </c>
      <c r="F44" s="15">
        <v>25000</v>
      </c>
      <c r="G44" s="2">
        <f t="shared" si="0"/>
        <v>265000</v>
      </c>
      <c r="H44" s="38"/>
      <c r="I44" s="38"/>
      <c r="J44" s="38"/>
      <c r="K44" s="2">
        <v>8.5</v>
      </c>
      <c r="L44" s="9">
        <f>E44-K44</f>
        <v>2.0999999999999996</v>
      </c>
    </row>
    <row r="45" spans="1:12" ht="18.95" customHeight="1">
      <c r="A45" s="1">
        <v>40</v>
      </c>
      <c r="B45" s="16" t="s">
        <v>90</v>
      </c>
      <c r="C45" s="16" t="s">
        <v>84</v>
      </c>
      <c r="D45" s="17" t="s">
        <v>11</v>
      </c>
      <c r="E45" s="2">
        <v>884.98</v>
      </c>
      <c r="F45" s="15">
        <v>10</v>
      </c>
      <c r="G45" s="2">
        <f t="shared" si="0"/>
        <v>8849.7999999999993</v>
      </c>
      <c r="H45" s="38"/>
      <c r="I45" s="38"/>
      <c r="J45" s="38"/>
      <c r="K45" s="2">
        <v>884.98</v>
      </c>
      <c r="L45" s="9">
        <f>E45-K45</f>
        <v>0</v>
      </c>
    </row>
    <row r="46" spans="1:12" ht="18.95" customHeight="1">
      <c r="A46" s="1">
        <v>41</v>
      </c>
      <c r="B46" s="16" t="s">
        <v>91</v>
      </c>
      <c r="C46" s="16" t="s">
        <v>84</v>
      </c>
      <c r="D46" s="17" t="s">
        <v>11</v>
      </c>
      <c r="E46" s="2">
        <v>598.5</v>
      </c>
      <c r="F46" s="15">
        <v>100</v>
      </c>
      <c r="G46" s="2">
        <f t="shared" si="0"/>
        <v>59850</v>
      </c>
      <c r="H46" s="38"/>
      <c r="I46" s="38"/>
      <c r="J46" s="38"/>
      <c r="K46" s="2">
        <v>598.5</v>
      </c>
      <c r="L46" s="9">
        <f>E46-K46</f>
        <v>0</v>
      </c>
    </row>
    <row r="47" spans="1:12" ht="18.95" customHeight="1">
      <c r="A47" s="1">
        <v>42</v>
      </c>
      <c r="B47" s="16" t="s">
        <v>92</v>
      </c>
      <c r="C47" s="16" t="s">
        <v>84</v>
      </c>
      <c r="D47" s="17" t="s">
        <v>11</v>
      </c>
      <c r="E47" s="2">
        <v>9945</v>
      </c>
      <c r="F47" s="15">
        <v>5</v>
      </c>
      <c r="G47" s="2">
        <f t="shared" si="0"/>
        <v>49725</v>
      </c>
      <c r="H47" s="38"/>
      <c r="I47" s="38"/>
      <c r="J47" s="38"/>
      <c r="K47" s="2">
        <v>9945</v>
      </c>
      <c r="L47" s="9">
        <f>E47-K47</f>
        <v>0</v>
      </c>
    </row>
    <row r="48" spans="1:12" ht="18.95" customHeight="1">
      <c r="A48" s="1">
        <v>43</v>
      </c>
      <c r="B48" s="16" t="s">
        <v>93</v>
      </c>
      <c r="C48" s="16" t="s">
        <v>94</v>
      </c>
      <c r="D48" s="17" t="s">
        <v>10</v>
      </c>
      <c r="E48" s="2">
        <v>32.5</v>
      </c>
      <c r="F48" s="15">
        <v>12000</v>
      </c>
      <c r="G48" s="2">
        <f t="shared" si="0"/>
        <v>390000</v>
      </c>
      <c r="H48" s="38"/>
      <c r="I48" s="38"/>
      <c r="J48" s="38"/>
      <c r="K48" s="2">
        <v>32.5</v>
      </c>
      <c r="L48" s="9">
        <f>E48-K48</f>
        <v>0</v>
      </c>
    </row>
    <row r="49" spans="1:12" ht="18.95" customHeight="1">
      <c r="A49" s="1">
        <v>44</v>
      </c>
      <c r="B49" s="16" t="s">
        <v>95</v>
      </c>
      <c r="C49" s="16" t="s">
        <v>96</v>
      </c>
      <c r="D49" s="17" t="s">
        <v>10</v>
      </c>
      <c r="E49" s="2">
        <v>92.5</v>
      </c>
      <c r="F49" s="15">
        <v>10000</v>
      </c>
      <c r="G49" s="2">
        <f t="shared" si="0"/>
        <v>925000</v>
      </c>
      <c r="H49" s="38"/>
      <c r="I49" s="38"/>
      <c r="J49" s="38"/>
      <c r="K49" s="2">
        <v>82.5</v>
      </c>
      <c r="L49" s="9">
        <f>E49-K49</f>
        <v>10</v>
      </c>
    </row>
    <row r="50" spans="1:12" ht="18.95" customHeight="1">
      <c r="A50" s="1">
        <v>45</v>
      </c>
      <c r="B50" s="16" t="s">
        <v>255</v>
      </c>
      <c r="C50" s="16" t="s">
        <v>256</v>
      </c>
      <c r="D50" s="18" t="s">
        <v>10</v>
      </c>
      <c r="E50" s="2">
        <v>170</v>
      </c>
      <c r="F50" s="15">
        <v>50</v>
      </c>
      <c r="G50" s="2">
        <f t="shared" si="0"/>
        <v>8500</v>
      </c>
      <c r="H50" s="38"/>
      <c r="I50" s="38"/>
      <c r="J50" s="38"/>
      <c r="K50" s="2">
        <v>170</v>
      </c>
      <c r="L50" s="9">
        <f>E50-K50</f>
        <v>0</v>
      </c>
    </row>
    <row r="51" spans="1:12" ht="18.95" customHeight="1">
      <c r="A51" s="1">
        <v>46</v>
      </c>
      <c r="B51" s="16" t="s">
        <v>97</v>
      </c>
      <c r="C51" s="16" t="s">
        <v>98</v>
      </c>
      <c r="D51" s="17" t="s">
        <v>11</v>
      </c>
      <c r="E51" s="2">
        <v>939</v>
      </c>
      <c r="F51" s="15">
        <v>30</v>
      </c>
      <c r="G51" s="2">
        <f t="shared" si="0"/>
        <v>28170</v>
      </c>
      <c r="H51" s="38"/>
      <c r="I51" s="38"/>
      <c r="J51" s="38"/>
      <c r="K51" s="2">
        <v>639</v>
      </c>
      <c r="L51" s="9">
        <f>E51-K51</f>
        <v>300</v>
      </c>
    </row>
    <row r="52" spans="1:12" ht="18.95" customHeight="1">
      <c r="A52" s="1">
        <v>47</v>
      </c>
      <c r="B52" s="16" t="s">
        <v>99</v>
      </c>
      <c r="C52" s="16" t="s">
        <v>100</v>
      </c>
      <c r="D52" s="17" t="s">
        <v>10</v>
      </c>
      <c r="E52" s="2">
        <v>1619</v>
      </c>
      <c r="F52" s="15">
        <v>400</v>
      </c>
      <c r="G52" s="2">
        <f t="shared" si="0"/>
        <v>647600</v>
      </c>
      <c r="H52" s="38"/>
      <c r="I52" s="38"/>
      <c r="J52" s="38"/>
      <c r="K52" s="2">
        <v>1619</v>
      </c>
      <c r="L52" s="9">
        <f>E52-K52</f>
        <v>0</v>
      </c>
    </row>
    <row r="53" spans="1:12" ht="18.95" customHeight="1">
      <c r="A53" s="1">
        <v>48</v>
      </c>
      <c r="B53" s="16" t="s">
        <v>245</v>
      </c>
      <c r="C53" s="16" t="s">
        <v>100</v>
      </c>
      <c r="D53" s="18" t="s">
        <v>10</v>
      </c>
      <c r="E53" s="2">
        <v>1619</v>
      </c>
      <c r="F53" s="15">
        <v>360</v>
      </c>
      <c r="G53" s="2">
        <f t="shared" si="0"/>
        <v>582840</v>
      </c>
      <c r="H53" s="38"/>
      <c r="I53" s="38"/>
      <c r="J53" s="38"/>
      <c r="K53" s="2">
        <v>1619</v>
      </c>
      <c r="L53" s="9">
        <f>E53-K53</f>
        <v>0</v>
      </c>
    </row>
    <row r="54" spans="1:12" ht="18.95" customHeight="1">
      <c r="A54" s="1">
        <v>49</v>
      </c>
      <c r="B54" s="16" t="s">
        <v>101</v>
      </c>
      <c r="C54" s="16" t="s">
        <v>102</v>
      </c>
      <c r="D54" s="17" t="s">
        <v>134</v>
      </c>
      <c r="E54" s="2">
        <v>5125</v>
      </c>
      <c r="F54" s="15">
        <v>2</v>
      </c>
      <c r="G54" s="2">
        <f t="shared" si="0"/>
        <v>10250</v>
      </c>
      <c r="H54" s="38"/>
      <c r="I54" s="38"/>
      <c r="J54" s="38"/>
      <c r="K54" s="2">
        <v>5125</v>
      </c>
      <c r="L54" s="9">
        <f>E54-K54</f>
        <v>0</v>
      </c>
    </row>
    <row r="55" spans="1:12" ht="18.95" customHeight="1">
      <c r="A55" s="1">
        <v>50</v>
      </c>
      <c r="B55" s="16" t="s">
        <v>103</v>
      </c>
      <c r="C55" s="16" t="s">
        <v>104</v>
      </c>
      <c r="D55" s="17" t="s">
        <v>10</v>
      </c>
      <c r="E55" s="2">
        <v>826.8</v>
      </c>
      <c r="F55" s="15">
        <v>200</v>
      </c>
      <c r="G55" s="2">
        <f t="shared" si="0"/>
        <v>165360</v>
      </c>
      <c r="H55" s="38"/>
      <c r="I55" s="38"/>
      <c r="J55" s="38"/>
      <c r="K55" s="2">
        <v>826.8</v>
      </c>
      <c r="L55" s="9">
        <f>E55-K55</f>
        <v>0</v>
      </c>
    </row>
    <row r="56" spans="1:12" ht="18.95" customHeight="1">
      <c r="A56" s="1">
        <v>51</v>
      </c>
      <c r="B56" s="16" t="s">
        <v>247</v>
      </c>
      <c r="C56" s="16" t="s">
        <v>246</v>
      </c>
      <c r="D56" s="18" t="s">
        <v>10</v>
      </c>
      <c r="E56" s="2">
        <v>772.8</v>
      </c>
      <c r="F56" s="15">
        <v>400</v>
      </c>
      <c r="G56" s="2">
        <f t="shared" si="0"/>
        <v>309120</v>
      </c>
      <c r="H56" s="38"/>
      <c r="I56" s="38"/>
      <c r="J56" s="38"/>
      <c r="K56" s="2">
        <v>772.8</v>
      </c>
      <c r="L56" s="9">
        <f>E56-K56</f>
        <v>0</v>
      </c>
    </row>
    <row r="57" spans="1:12" ht="18.95" customHeight="1">
      <c r="A57" s="1">
        <v>52</v>
      </c>
      <c r="B57" s="16" t="s">
        <v>105</v>
      </c>
      <c r="C57" s="16" t="s">
        <v>106</v>
      </c>
      <c r="D57" s="17" t="s">
        <v>10</v>
      </c>
      <c r="E57" s="2">
        <v>95.8</v>
      </c>
      <c r="F57" s="15">
        <v>1000</v>
      </c>
      <c r="G57" s="2">
        <f t="shared" si="0"/>
        <v>95800</v>
      </c>
      <c r="H57" s="38"/>
      <c r="I57" s="38"/>
      <c r="J57" s="38"/>
      <c r="K57" s="2">
        <v>95.8</v>
      </c>
      <c r="L57" s="9">
        <f>E57-K57</f>
        <v>0</v>
      </c>
    </row>
    <row r="58" spans="1:12" ht="18.95" customHeight="1">
      <c r="A58" s="1">
        <v>53</v>
      </c>
      <c r="B58" s="16" t="s">
        <v>105</v>
      </c>
      <c r="C58" s="16" t="s">
        <v>283</v>
      </c>
      <c r="D58" s="21" t="s">
        <v>10</v>
      </c>
      <c r="E58" s="2">
        <v>95.8</v>
      </c>
      <c r="F58" s="15">
        <v>2000</v>
      </c>
      <c r="G58" s="2">
        <f t="shared" si="0"/>
        <v>191600</v>
      </c>
      <c r="H58" s="38"/>
      <c r="I58" s="38"/>
      <c r="J58" s="38"/>
      <c r="K58" s="2">
        <v>95.8</v>
      </c>
      <c r="L58" s="9">
        <f>E58-K58</f>
        <v>0</v>
      </c>
    </row>
    <row r="59" spans="1:12" ht="18.95" customHeight="1">
      <c r="A59" s="1">
        <v>54</v>
      </c>
      <c r="B59" s="16" t="s">
        <v>107</v>
      </c>
      <c r="C59" s="16" t="s">
        <v>108</v>
      </c>
      <c r="D59" s="17" t="s">
        <v>10</v>
      </c>
      <c r="E59" s="2">
        <v>354.55</v>
      </c>
      <c r="F59" s="15">
        <v>300</v>
      </c>
      <c r="G59" s="2">
        <f t="shared" si="0"/>
        <v>106365</v>
      </c>
      <c r="H59" s="38"/>
      <c r="I59" s="38"/>
      <c r="J59" s="38"/>
      <c r="K59" s="2">
        <v>354.55</v>
      </c>
      <c r="L59" s="9">
        <f>E59-K59</f>
        <v>0</v>
      </c>
    </row>
    <row r="60" spans="1:12" ht="18.95" customHeight="1">
      <c r="A60" s="1">
        <v>55</v>
      </c>
      <c r="B60" s="16" t="s">
        <v>109</v>
      </c>
      <c r="C60" s="16" t="s">
        <v>110</v>
      </c>
      <c r="D60" s="17" t="s">
        <v>10</v>
      </c>
      <c r="E60" s="2">
        <v>278.64999999999998</v>
      </c>
      <c r="F60" s="15">
        <v>300</v>
      </c>
      <c r="G60" s="2">
        <f t="shared" si="0"/>
        <v>83595</v>
      </c>
      <c r="H60" s="38"/>
      <c r="I60" s="38"/>
      <c r="J60" s="38"/>
      <c r="K60" s="2">
        <v>278.64999999999998</v>
      </c>
      <c r="L60" s="9">
        <f>E60-K60</f>
        <v>0</v>
      </c>
    </row>
    <row r="61" spans="1:12" ht="18.95" customHeight="1">
      <c r="A61" s="1">
        <v>56</v>
      </c>
      <c r="B61" s="16" t="s">
        <v>291</v>
      </c>
      <c r="C61" s="16" t="s">
        <v>292</v>
      </c>
      <c r="D61" s="29" t="s">
        <v>290</v>
      </c>
      <c r="E61" s="2">
        <v>890</v>
      </c>
      <c r="F61" s="15">
        <v>500</v>
      </c>
      <c r="G61" s="2">
        <f t="shared" si="0"/>
        <v>445000</v>
      </c>
      <c r="H61" s="38"/>
      <c r="I61" s="38"/>
      <c r="J61" s="38"/>
      <c r="K61" s="2">
        <v>539</v>
      </c>
      <c r="L61" s="9">
        <f>E61-K61</f>
        <v>351</v>
      </c>
    </row>
    <row r="62" spans="1:12" ht="18.95" customHeight="1">
      <c r="A62" s="1">
        <v>57</v>
      </c>
      <c r="B62" s="16" t="s">
        <v>111</v>
      </c>
      <c r="C62" s="16" t="s">
        <v>112</v>
      </c>
      <c r="D62" s="17" t="s">
        <v>10</v>
      </c>
      <c r="E62" s="2">
        <v>197</v>
      </c>
      <c r="F62" s="15">
        <v>1500</v>
      </c>
      <c r="G62" s="2">
        <f t="shared" si="0"/>
        <v>295500</v>
      </c>
      <c r="H62" s="38"/>
      <c r="I62" s="38"/>
      <c r="J62" s="38"/>
      <c r="K62" s="2">
        <v>197</v>
      </c>
      <c r="L62" s="9">
        <f>E62-K62</f>
        <v>0</v>
      </c>
    </row>
    <row r="63" spans="1:12" ht="20.25" customHeight="1">
      <c r="A63" s="1">
        <v>58</v>
      </c>
      <c r="B63" s="16" t="s">
        <v>113</v>
      </c>
      <c r="C63" s="16" t="s">
        <v>114</v>
      </c>
      <c r="D63" s="17" t="s">
        <v>10</v>
      </c>
      <c r="E63" s="2">
        <v>7500</v>
      </c>
      <c r="F63" s="15">
        <v>50</v>
      </c>
      <c r="G63" s="2">
        <f t="shared" si="0"/>
        <v>375000</v>
      </c>
      <c r="H63" s="38"/>
      <c r="I63" s="38"/>
      <c r="J63" s="38"/>
      <c r="K63" s="2">
        <v>7500</v>
      </c>
      <c r="L63" s="9">
        <f>E63-K63</f>
        <v>0</v>
      </c>
    </row>
    <row r="64" spans="1:12" ht="20.25" customHeight="1">
      <c r="A64" s="1">
        <v>59</v>
      </c>
      <c r="B64" s="16" t="s">
        <v>115</v>
      </c>
      <c r="C64" s="16" t="s">
        <v>116</v>
      </c>
      <c r="D64" s="17" t="s">
        <v>10</v>
      </c>
      <c r="E64" s="2">
        <v>66.5</v>
      </c>
      <c r="F64" s="15">
        <v>20000</v>
      </c>
      <c r="G64" s="2">
        <f t="shared" si="0"/>
        <v>1330000</v>
      </c>
      <c r="H64" s="38"/>
      <c r="I64" s="38"/>
      <c r="J64" s="38"/>
      <c r="K64" s="2">
        <v>66.5</v>
      </c>
      <c r="L64" s="9">
        <f>E64-K64</f>
        <v>0</v>
      </c>
    </row>
    <row r="65" spans="1:12" ht="20.25" customHeight="1">
      <c r="A65" s="1">
        <v>60</v>
      </c>
      <c r="B65" s="16" t="s">
        <v>115</v>
      </c>
      <c r="C65" s="16" t="s">
        <v>117</v>
      </c>
      <c r="D65" s="17" t="s">
        <v>10</v>
      </c>
      <c r="E65" s="2">
        <v>80.75</v>
      </c>
      <c r="F65" s="15">
        <v>100</v>
      </c>
      <c r="G65" s="2">
        <f t="shared" si="0"/>
        <v>8075</v>
      </c>
      <c r="H65" s="38"/>
      <c r="I65" s="38"/>
      <c r="J65" s="38"/>
      <c r="K65" s="2">
        <v>80.75</v>
      </c>
      <c r="L65" s="9">
        <f>E65-K65</f>
        <v>0</v>
      </c>
    </row>
    <row r="66" spans="1:12" ht="20.25" customHeight="1">
      <c r="A66" s="1">
        <v>61</v>
      </c>
      <c r="B66" s="16" t="s">
        <v>118</v>
      </c>
      <c r="C66" s="16" t="s">
        <v>118</v>
      </c>
      <c r="D66" s="17" t="s">
        <v>10</v>
      </c>
      <c r="E66" s="2">
        <v>215</v>
      </c>
      <c r="F66" s="15">
        <v>240</v>
      </c>
      <c r="G66" s="2">
        <f t="shared" si="0"/>
        <v>51600</v>
      </c>
      <c r="H66" s="38"/>
      <c r="I66" s="38"/>
      <c r="J66" s="38"/>
      <c r="K66" s="2">
        <v>215</v>
      </c>
      <c r="L66" s="9">
        <f>E66-K66</f>
        <v>0</v>
      </c>
    </row>
    <row r="67" spans="1:12" ht="20.25" customHeight="1">
      <c r="A67" s="1">
        <v>62</v>
      </c>
      <c r="B67" s="16" t="s">
        <v>253</v>
      </c>
      <c r="C67" s="16" t="s">
        <v>254</v>
      </c>
      <c r="D67" s="18" t="s">
        <v>10</v>
      </c>
      <c r="E67" s="2">
        <v>5235</v>
      </c>
      <c r="F67" s="15">
        <v>150</v>
      </c>
      <c r="G67" s="2">
        <f t="shared" si="0"/>
        <v>785250</v>
      </c>
      <c r="H67" s="38"/>
      <c r="I67" s="38"/>
      <c r="J67" s="38"/>
      <c r="K67" s="2">
        <v>5235</v>
      </c>
      <c r="L67" s="9">
        <f>E67-K67</f>
        <v>0</v>
      </c>
    </row>
    <row r="68" spans="1:12" ht="20.25" customHeight="1">
      <c r="A68" s="1">
        <v>63</v>
      </c>
      <c r="B68" s="16" t="s">
        <v>119</v>
      </c>
      <c r="C68" s="16" t="s">
        <v>120</v>
      </c>
      <c r="D68" s="17" t="s">
        <v>10</v>
      </c>
      <c r="E68" s="2">
        <v>12</v>
      </c>
      <c r="F68" s="15">
        <v>75000</v>
      </c>
      <c r="G68" s="2">
        <f t="shared" si="0"/>
        <v>900000</v>
      </c>
      <c r="H68" s="38"/>
      <c r="I68" s="38"/>
      <c r="J68" s="38"/>
      <c r="K68" s="2">
        <v>12</v>
      </c>
      <c r="L68" s="9">
        <f>E68-K68</f>
        <v>0</v>
      </c>
    </row>
    <row r="69" spans="1:12" ht="20.25" customHeight="1">
      <c r="A69" s="1">
        <v>64</v>
      </c>
      <c r="B69" s="16" t="s">
        <v>121</v>
      </c>
      <c r="C69" s="16" t="s">
        <v>120</v>
      </c>
      <c r="D69" s="17" t="s">
        <v>10</v>
      </c>
      <c r="E69" s="2">
        <v>198</v>
      </c>
      <c r="F69" s="15">
        <v>500</v>
      </c>
      <c r="G69" s="2">
        <f t="shared" si="0"/>
        <v>99000</v>
      </c>
      <c r="H69" s="38"/>
      <c r="I69" s="38"/>
      <c r="J69" s="38"/>
      <c r="K69" s="2">
        <v>198</v>
      </c>
      <c r="L69" s="9">
        <f>E69-K69</f>
        <v>0</v>
      </c>
    </row>
    <row r="70" spans="1:12" ht="20.25" customHeight="1">
      <c r="A70" s="1">
        <v>65</v>
      </c>
      <c r="B70" s="16" t="s">
        <v>287</v>
      </c>
      <c r="C70" s="16" t="s">
        <v>120</v>
      </c>
      <c r="D70" s="28" t="s">
        <v>10</v>
      </c>
      <c r="E70" s="2">
        <v>15</v>
      </c>
      <c r="F70" s="15">
        <v>15000</v>
      </c>
      <c r="G70" s="2">
        <f t="shared" si="0"/>
        <v>225000</v>
      </c>
      <c r="H70" s="38"/>
      <c r="I70" s="38"/>
      <c r="J70" s="38"/>
      <c r="K70" s="2">
        <v>15</v>
      </c>
      <c r="L70" s="9">
        <f>E70-K70</f>
        <v>0</v>
      </c>
    </row>
    <row r="71" spans="1:12" ht="20.25" customHeight="1">
      <c r="A71" s="1">
        <v>66</v>
      </c>
      <c r="B71" s="16" t="s">
        <v>122</v>
      </c>
      <c r="C71" s="16" t="s">
        <v>120</v>
      </c>
      <c r="D71" s="17" t="s">
        <v>10</v>
      </c>
      <c r="E71" s="2">
        <v>22</v>
      </c>
      <c r="F71" s="15">
        <v>5000</v>
      </c>
      <c r="G71" s="2">
        <f t="shared" ref="G71:G134" si="1">F71*E71</f>
        <v>110000</v>
      </c>
      <c r="H71" s="38"/>
      <c r="I71" s="38"/>
      <c r="J71" s="38"/>
      <c r="K71" s="2">
        <v>22</v>
      </c>
      <c r="L71" s="9">
        <f>E71-K71</f>
        <v>0</v>
      </c>
    </row>
    <row r="72" spans="1:12" ht="20.25" customHeight="1">
      <c r="A72" s="1">
        <v>67</v>
      </c>
      <c r="B72" s="16" t="s">
        <v>284</v>
      </c>
      <c r="C72" s="16" t="s">
        <v>284</v>
      </c>
      <c r="D72" s="21" t="s">
        <v>10</v>
      </c>
      <c r="E72" s="2">
        <v>52</v>
      </c>
      <c r="F72" s="15">
        <v>10000</v>
      </c>
      <c r="G72" s="2">
        <f t="shared" si="1"/>
        <v>520000</v>
      </c>
      <c r="H72" s="38"/>
      <c r="I72" s="38"/>
      <c r="J72" s="38"/>
      <c r="K72" s="2">
        <v>52</v>
      </c>
      <c r="L72" s="9">
        <f>E72-K72</f>
        <v>0</v>
      </c>
    </row>
    <row r="73" spans="1:12" ht="26.25" customHeight="1">
      <c r="A73" s="1">
        <v>68</v>
      </c>
      <c r="B73" s="16" t="s">
        <v>130</v>
      </c>
      <c r="C73" s="16" t="s">
        <v>131</v>
      </c>
      <c r="D73" s="17" t="s">
        <v>12</v>
      </c>
      <c r="E73" s="2">
        <v>9056</v>
      </c>
      <c r="F73" s="15">
        <v>23</v>
      </c>
      <c r="G73" s="2">
        <f t="shared" si="1"/>
        <v>208288</v>
      </c>
      <c r="H73" s="38"/>
      <c r="I73" s="38"/>
      <c r="J73" s="38"/>
      <c r="K73" s="2">
        <v>9056</v>
      </c>
      <c r="L73" s="9">
        <f>E73-K73</f>
        <v>0</v>
      </c>
    </row>
    <row r="74" spans="1:12" ht="21.75" customHeight="1">
      <c r="A74" s="1">
        <v>69</v>
      </c>
      <c r="B74" s="16" t="s">
        <v>130</v>
      </c>
      <c r="C74" s="16" t="s">
        <v>132</v>
      </c>
      <c r="D74" s="17" t="s">
        <v>12</v>
      </c>
      <c r="E74" s="2">
        <v>14978</v>
      </c>
      <c r="F74" s="15">
        <v>55</v>
      </c>
      <c r="G74" s="2">
        <f t="shared" si="1"/>
        <v>823790</v>
      </c>
      <c r="H74" s="38"/>
      <c r="I74" s="38"/>
      <c r="J74" s="38"/>
      <c r="K74" s="2">
        <v>14978</v>
      </c>
      <c r="L74" s="9">
        <f>E74-K74</f>
        <v>0</v>
      </c>
    </row>
    <row r="75" spans="1:12" ht="24.75" customHeight="1">
      <c r="A75" s="1">
        <v>70</v>
      </c>
      <c r="B75" s="16" t="s">
        <v>130</v>
      </c>
      <c r="C75" s="16" t="s">
        <v>133</v>
      </c>
      <c r="D75" s="17" t="s">
        <v>12</v>
      </c>
      <c r="E75" s="2">
        <v>24951</v>
      </c>
      <c r="F75" s="15">
        <v>38</v>
      </c>
      <c r="G75" s="2">
        <f t="shared" si="1"/>
        <v>948138</v>
      </c>
      <c r="H75" s="38"/>
      <c r="I75" s="38"/>
      <c r="J75" s="38"/>
      <c r="K75" s="2">
        <v>24951</v>
      </c>
      <c r="L75" s="9">
        <f>E75-K75</f>
        <v>0</v>
      </c>
    </row>
    <row r="76" spans="1:12" ht="27" customHeight="1">
      <c r="A76" s="1">
        <v>71</v>
      </c>
      <c r="B76" s="16" t="s">
        <v>220</v>
      </c>
      <c r="C76" s="16" t="s">
        <v>221</v>
      </c>
      <c r="D76" s="17" t="s">
        <v>12</v>
      </c>
      <c r="E76" s="2">
        <v>31548</v>
      </c>
      <c r="F76" s="15">
        <v>190</v>
      </c>
      <c r="G76" s="2">
        <f t="shared" si="1"/>
        <v>5994120</v>
      </c>
      <c r="H76" s="38"/>
      <c r="I76" s="38"/>
      <c r="J76" s="38"/>
      <c r="K76" s="2">
        <v>31548</v>
      </c>
      <c r="L76" s="9">
        <f>E76-K76</f>
        <v>0</v>
      </c>
    </row>
    <row r="77" spans="1:12" ht="42.75" customHeight="1">
      <c r="A77" s="1">
        <v>72</v>
      </c>
      <c r="B77" s="16" t="s">
        <v>135</v>
      </c>
      <c r="C77" s="16" t="s">
        <v>136</v>
      </c>
      <c r="D77" s="17" t="s">
        <v>137</v>
      </c>
      <c r="E77" s="2">
        <v>15400</v>
      </c>
      <c r="F77" s="15">
        <v>6</v>
      </c>
      <c r="G77" s="2">
        <f t="shared" si="1"/>
        <v>92400</v>
      </c>
      <c r="H77" s="38"/>
      <c r="I77" s="38"/>
      <c r="J77" s="38"/>
      <c r="K77" s="2">
        <v>15400</v>
      </c>
      <c r="L77" s="9">
        <f>E77-K77</f>
        <v>0</v>
      </c>
    </row>
    <row r="78" spans="1:12" ht="28.5" customHeight="1">
      <c r="A78" s="1">
        <v>73</v>
      </c>
      <c r="B78" s="16" t="s">
        <v>138</v>
      </c>
      <c r="C78" s="16" t="s">
        <v>139</v>
      </c>
      <c r="D78" s="17" t="s">
        <v>137</v>
      </c>
      <c r="E78" s="2">
        <v>9151</v>
      </c>
      <c r="F78" s="15">
        <v>6</v>
      </c>
      <c r="G78" s="2">
        <f t="shared" si="1"/>
        <v>54906</v>
      </c>
      <c r="H78" s="38"/>
      <c r="I78" s="38"/>
      <c r="J78" s="38"/>
      <c r="K78" s="2">
        <v>9151</v>
      </c>
      <c r="L78" s="9">
        <f>E78-K78</f>
        <v>0</v>
      </c>
    </row>
    <row r="79" spans="1:12" ht="21" customHeight="1">
      <c r="A79" s="1">
        <v>74</v>
      </c>
      <c r="B79" s="16" t="s">
        <v>17</v>
      </c>
      <c r="C79" s="16" t="s">
        <v>18</v>
      </c>
      <c r="D79" s="27" t="s">
        <v>11</v>
      </c>
      <c r="E79" s="2">
        <v>2087</v>
      </c>
      <c r="F79" s="15">
        <v>5</v>
      </c>
      <c r="G79" s="2">
        <f t="shared" si="1"/>
        <v>10435</v>
      </c>
      <c r="H79" s="38"/>
      <c r="I79" s="38"/>
      <c r="J79" s="38"/>
      <c r="K79" s="2">
        <v>2087</v>
      </c>
      <c r="L79" s="9">
        <f>E79-K79</f>
        <v>0</v>
      </c>
    </row>
    <row r="80" spans="1:12" ht="21.75" customHeight="1">
      <c r="A80" s="1">
        <v>75</v>
      </c>
      <c r="B80" s="16" t="s">
        <v>140</v>
      </c>
      <c r="C80" s="16" t="s">
        <v>141</v>
      </c>
      <c r="D80" s="27" t="s">
        <v>142</v>
      </c>
      <c r="E80" s="2">
        <v>462</v>
      </c>
      <c r="F80" s="15">
        <v>50</v>
      </c>
      <c r="G80" s="2">
        <f t="shared" si="1"/>
        <v>23100</v>
      </c>
      <c r="H80" s="38"/>
      <c r="I80" s="38"/>
      <c r="J80" s="38"/>
      <c r="K80" s="2">
        <v>462</v>
      </c>
      <c r="L80" s="9">
        <f>E80-K80</f>
        <v>0</v>
      </c>
    </row>
    <row r="81" spans="1:12" ht="21.75" customHeight="1">
      <c r="A81" s="1">
        <v>76</v>
      </c>
      <c r="B81" s="16" t="s">
        <v>285</v>
      </c>
      <c r="C81" s="16" t="s">
        <v>286</v>
      </c>
      <c r="D81" s="27" t="s">
        <v>142</v>
      </c>
      <c r="E81" s="2">
        <v>266</v>
      </c>
      <c r="F81" s="15">
        <v>50</v>
      </c>
      <c r="G81" s="2">
        <f t="shared" si="1"/>
        <v>13300</v>
      </c>
      <c r="H81" s="38"/>
      <c r="I81" s="38"/>
      <c r="J81" s="38"/>
      <c r="K81" s="2">
        <v>266</v>
      </c>
      <c r="L81" s="9">
        <f>E81-K81</f>
        <v>0</v>
      </c>
    </row>
    <row r="82" spans="1:12" ht="27" customHeight="1">
      <c r="A82" s="1">
        <v>77</v>
      </c>
      <c r="B82" s="16" t="s">
        <v>143</v>
      </c>
      <c r="C82" s="16" t="s">
        <v>144</v>
      </c>
      <c r="D82" s="27" t="s">
        <v>145</v>
      </c>
      <c r="E82" s="2">
        <v>12872</v>
      </c>
      <c r="F82" s="15">
        <v>25</v>
      </c>
      <c r="G82" s="2">
        <f t="shared" si="1"/>
        <v>321800</v>
      </c>
      <c r="H82" s="38"/>
      <c r="I82" s="38"/>
      <c r="J82" s="38"/>
      <c r="K82" s="2">
        <v>12872</v>
      </c>
      <c r="L82" s="9">
        <f>E82-K82</f>
        <v>0</v>
      </c>
    </row>
    <row r="83" spans="1:12" ht="28.5" customHeight="1">
      <c r="A83" s="1">
        <v>78</v>
      </c>
      <c r="B83" s="16" t="s">
        <v>146</v>
      </c>
      <c r="C83" s="16" t="s">
        <v>147</v>
      </c>
      <c r="D83" s="17" t="s">
        <v>145</v>
      </c>
      <c r="E83" s="2">
        <v>3578</v>
      </c>
      <c r="F83" s="15">
        <v>15</v>
      </c>
      <c r="G83" s="2">
        <f t="shared" si="1"/>
        <v>53670</v>
      </c>
      <c r="H83" s="38"/>
      <c r="I83" s="38"/>
      <c r="J83" s="38"/>
      <c r="K83" s="2">
        <v>3578</v>
      </c>
      <c r="L83" s="9">
        <f>E83-K83</f>
        <v>0</v>
      </c>
    </row>
    <row r="84" spans="1:12" ht="21.75" customHeight="1">
      <c r="A84" s="1">
        <v>79</v>
      </c>
      <c r="B84" s="16" t="s">
        <v>189</v>
      </c>
      <c r="C84" s="16" t="s">
        <v>188</v>
      </c>
      <c r="D84" s="17" t="s">
        <v>145</v>
      </c>
      <c r="E84" s="2">
        <v>8209</v>
      </c>
      <c r="F84" s="15">
        <v>5</v>
      </c>
      <c r="G84" s="2">
        <f t="shared" si="1"/>
        <v>41045</v>
      </c>
      <c r="H84" s="38"/>
      <c r="I84" s="38"/>
      <c r="J84" s="38"/>
      <c r="K84" s="2">
        <v>8209</v>
      </c>
      <c r="L84" s="9">
        <f>E84-K84</f>
        <v>0</v>
      </c>
    </row>
    <row r="85" spans="1:12" ht="23.25" customHeight="1">
      <c r="A85" s="1">
        <v>80</v>
      </c>
      <c r="B85" s="16" t="s">
        <v>190</v>
      </c>
      <c r="C85" s="16" t="s">
        <v>192</v>
      </c>
      <c r="D85" s="17" t="s">
        <v>145</v>
      </c>
      <c r="E85" s="2">
        <v>3060</v>
      </c>
      <c r="F85" s="15">
        <v>4</v>
      </c>
      <c r="G85" s="2">
        <f t="shared" si="1"/>
        <v>12240</v>
      </c>
      <c r="H85" s="38"/>
      <c r="I85" s="38"/>
      <c r="J85" s="38"/>
      <c r="K85" s="2">
        <v>3060</v>
      </c>
      <c r="L85" s="9">
        <f>E85-K85</f>
        <v>0</v>
      </c>
    </row>
    <row r="86" spans="1:12" ht="23.25" customHeight="1">
      <c r="A86" s="1">
        <v>81</v>
      </c>
      <c r="B86" s="16" t="s">
        <v>191</v>
      </c>
      <c r="C86" s="16" t="s">
        <v>193</v>
      </c>
      <c r="D86" s="17" t="s">
        <v>145</v>
      </c>
      <c r="E86" s="2">
        <v>3060</v>
      </c>
      <c r="F86" s="15">
        <v>4</v>
      </c>
      <c r="G86" s="2">
        <f t="shared" si="1"/>
        <v>12240</v>
      </c>
      <c r="H86" s="38"/>
      <c r="I86" s="38"/>
      <c r="J86" s="38"/>
      <c r="K86" s="2">
        <v>3060</v>
      </c>
      <c r="L86" s="9">
        <f>E86-K86</f>
        <v>0</v>
      </c>
    </row>
    <row r="87" spans="1:12" ht="28.5" customHeight="1">
      <c r="A87" s="1">
        <v>82</v>
      </c>
      <c r="B87" s="16" t="s">
        <v>196</v>
      </c>
      <c r="C87" s="16" t="s">
        <v>197</v>
      </c>
      <c r="D87" s="17" t="s">
        <v>145</v>
      </c>
      <c r="E87" s="2">
        <v>8209</v>
      </c>
      <c r="F87" s="15">
        <v>10</v>
      </c>
      <c r="G87" s="2">
        <f t="shared" si="1"/>
        <v>82090</v>
      </c>
      <c r="H87" s="38"/>
      <c r="I87" s="38"/>
      <c r="J87" s="38"/>
      <c r="K87" s="2">
        <v>8209</v>
      </c>
      <c r="L87" s="9">
        <f>E87-K87</f>
        <v>0</v>
      </c>
    </row>
    <row r="88" spans="1:12" ht="20.25" customHeight="1">
      <c r="A88" s="1">
        <v>83</v>
      </c>
      <c r="B88" s="16" t="s">
        <v>194</v>
      </c>
      <c r="C88" s="16" t="s">
        <v>195</v>
      </c>
      <c r="D88" s="17" t="s">
        <v>145</v>
      </c>
      <c r="E88" s="2">
        <v>4921</v>
      </c>
      <c r="F88" s="15">
        <v>20</v>
      </c>
      <c r="G88" s="2">
        <f t="shared" si="1"/>
        <v>98420</v>
      </c>
      <c r="H88" s="38"/>
      <c r="I88" s="38"/>
      <c r="J88" s="38"/>
      <c r="K88" s="2">
        <v>4921</v>
      </c>
      <c r="L88" s="9">
        <f>E88-K88</f>
        <v>0</v>
      </c>
    </row>
    <row r="89" spans="1:12" ht="21" customHeight="1">
      <c r="A89" s="1">
        <v>84</v>
      </c>
      <c r="B89" s="16" t="s">
        <v>148</v>
      </c>
      <c r="C89" s="16" t="s">
        <v>149</v>
      </c>
      <c r="D89" s="17" t="s">
        <v>145</v>
      </c>
      <c r="E89" s="2">
        <v>6135</v>
      </c>
      <c r="F89" s="15">
        <v>30</v>
      </c>
      <c r="G89" s="2">
        <f t="shared" si="1"/>
        <v>184050</v>
      </c>
      <c r="H89" s="38"/>
      <c r="I89" s="38"/>
      <c r="J89" s="38"/>
      <c r="K89" s="2">
        <v>6135</v>
      </c>
      <c r="L89" s="9">
        <f>E89-K89</f>
        <v>0</v>
      </c>
    </row>
    <row r="90" spans="1:12" ht="27.75" customHeight="1">
      <c r="A90" s="1">
        <v>85</v>
      </c>
      <c r="B90" s="16" t="s">
        <v>198</v>
      </c>
      <c r="C90" s="16" t="s">
        <v>199</v>
      </c>
      <c r="D90" s="17" t="s">
        <v>145</v>
      </c>
      <c r="E90" s="2">
        <v>14580</v>
      </c>
      <c r="F90" s="15">
        <v>6</v>
      </c>
      <c r="G90" s="2">
        <f t="shared" si="1"/>
        <v>87480</v>
      </c>
      <c r="H90" s="38"/>
      <c r="I90" s="38"/>
      <c r="J90" s="38"/>
      <c r="K90" s="2">
        <v>14580</v>
      </c>
      <c r="L90" s="9">
        <f>E90-K90</f>
        <v>0</v>
      </c>
    </row>
    <row r="91" spans="1:12" ht="27.75" customHeight="1">
      <c r="A91" s="1">
        <v>86</v>
      </c>
      <c r="B91" s="16" t="s">
        <v>150</v>
      </c>
      <c r="C91" s="16" t="s">
        <v>151</v>
      </c>
      <c r="D91" s="17" t="s">
        <v>145</v>
      </c>
      <c r="E91" s="2">
        <v>11639</v>
      </c>
      <c r="F91" s="15">
        <v>12</v>
      </c>
      <c r="G91" s="2">
        <f t="shared" si="1"/>
        <v>139668</v>
      </c>
      <c r="H91" s="38"/>
      <c r="I91" s="38"/>
      <c r="J91" s="38"/>
      <c r="K91" s="2">
        <v>11639</v>
      </c>
      <c r="L91" s="9">
        <f>E91-K91</f>
        <v>0</v>
      </c>
    </row>
    <row r="92" spans="1:12" ht="18.95" customHeight="1">
      <c r="A92" s="1">
        <v>87</v>
      </c>
      <c r="B92" s="16" t="s">
        <v>200</v>
      </c>
      <c r="C92" s="16" t="s">
        <v>201</v>
      </c>
      <c r="D92" s="17" t="s">
        <v>145</v>
      </c>
      <c r="E92" s="2">
        <v>2804</v>
      </c>
      <c r="F92" s="15">
        <v>5</v>
      </c>
      <c r="G92" s="2">
        <f t="shared" si="1"/>
        <v>14020</v>
      </c>
      <c r="H92" s="38"/>
      <c r="I92" s="38"/>
      <c r="J92" s="38"/>
      <c r="K92" s="2">
        <v>2804</v>
      </c>
      <c r="L92" s="9">
        <f>E92-K92</f>
        <v>0</v>
      </c>
    </row>
    <row r="93" spans="1:12" ht="27.75" customHeight="1">
      <c r="A93" s="1">
        <v>88</v>
      </c>
      <c r="B93" s="16" t="s">
        <v>202</v>
      </c>
      <c r="C93" s="16" t="s">
        <v>203</v>
      </c>
      <c r="D93" s="17" t="s">
        <v>145</v>
      </c>
      <c r="E93" s="2">
        <v>13851</v>
      </c>
      <c r="F93" s="15">
        <v>5</v>
      </c>
      <c r="G93" s="2">
        <f t="shared" si="1"/>
        <v>69255</v>
      </c>
      <c r="H93" s="38"/>
      <c r="I93" s="38"/>
      <c r="J93" s="38"/>
      <c r="K93" s="2">
        <v>13851</v>
      </c>
      <c r="L93" s="9">
        <f>E93-K93</f>
        <v>0</v>
      </c>
    </row>
    <row r="94" spans="1:12" ht="27.75" customHeight="1">
      <c r="A94" s="1">
        <v>89</v>
      </c>
      <c r="B94" s="16" t="s">
        <v>204</v>
      </c>
      <c r="C94" s="16" t="s">
        <v>205</v>
      </c>
      <c r="D94" s="17" t="s">
        <v>145</v>
      </c>
      <c r="E94" s="2">
        <v>13852</v>
      </c>
      <c r="F94" s="15">
        <v>5</v>
      </c>
      <c r="G94" s="2">
        <f t="shared" si="1"/>
        <v>69260</v>
      </c>
      <c r="H94" s="38"/>
      <c r="I94" s="38"/>
      <c r="J94" s="38"/>
      <c r="K94" s="2">
        <v>13852</v>
      </c>
      <c r="L94" s="9">
        <f>E94-K94</f>
        <v>0</v>
      </c>
    </row>
    <row r="95" spans="1:12" ht="27.75" customHeight="1">
      <c r="A95" s="1">
        <v>90</v>
      </c>
      <c r="B95" s="16" t="s">
        <v>206</v>
      </c>
      <c r="C95" s="16" t="s">
        <v>207</v>
      </c>
      <c r="D95" s="17" t="s">
        <v>145</v>
      </c>
      <c r="E95" s="2">
        <v>27704</v>
      </c>
      <c r="F95" s="15">
        <v>5</v>
      </c>
      <c r="G95" s="2">
        <f t="shared" si="1"/>
        <v>138520</v>
      </c>
      <c r="H95" s="38"/>
      <c r="I95" s="38"/>
      <c r="J95" s="38"/>
      <c r="K95" s="2">
        <v>27704</v>
      </c>
      <c r="L95" s="9">
        <f>E95-K95</f>
        <v>0</v>
      </c>
    </row>
    <row r="96" spans="1:12" ht="46.5" customHeight="1">
      <c r="A96" s="1">
        <v>91</v>
      </c>
      <c r="B96" s="16" t="s">
        <v>288</v>
      </c>
      <c r="C96" s="16" t="s">
        <v>289</v>
      </c>
      <c r="D96" s="28" t="s">
        <v>145</v>
      </c>
      <c r="E96" s="2">
        <v>27704</v>
      </c>
      <c r="F96" s="15">
        <v>6</v>
      </c>
      <c r="G96" s="2">
        <f t="shared" si="1"/>
        <v>166224</v>
      </c>
      <c r="H96" s="38"/>
      <c r="I96" s="38"/>
      <c r="J96" s="38"/>
      <c r="K96" s="2">
        <v>27704</v>
      </c>
      <c r="L96" s="9">
        <f>E96-K96</f>
        <v>0</v>
      </c>
    </row>
    <row r="97" spans="1:12" ht="27.75" customHeight="1">
      <c r="A97" s="1">
        <v>92</v>
      </c>
      <c r="B97" s="16" t="s">
        <v>257</v>
      </c>
      <c r="C97" s="16" t="s">
        <v>258</v>
      </c>
      <c r="D97" s="18" t="s">
        <v>9</v>
      </c>
      <c r="E97" s="2">
        <v>1027</v>
      </c>
      <c r="F97" s="15">
        <v>5</v>
      </c>
      <c r="G97" s="2">
        <f t="shared" si="1"/>
        <v>5135</v>
      </c>
      <c r="H97" s="38"/>
      <c r="I97" s="38"/>
      <c r="J97" s="38"/>
      <c r="K97" s="2">
        <v>1027</v>
      </c>
      <c r="L97" s="9">
        <f>E97-K97</f>
        <v>0</v>
      </c>
    </row>
    <row r="98" spans="1:12" ht="27.75" customHeight="1">
      <c r="A98" s="1">
        <v>93</v>
      </c>
      <c r="B98" s="16" t="s">
        <v>299</v>
      </c>
      <c r="C98" s="16" t="s">
        <v>300</v>
      </c>
      <c r="D98" s="31" t="s">
        <v>145</v>
      </c>
      <c r="E98" s="2">
        <v>91661</v>
      </c>
      <c r="F98" s="15">
        <v>1</v>
      </c>
      <c r="G98" s="2">
        <f t="shared" si="1"/>
        <v>91661</v>
      </c>
      <c r="H98" s="38"/>
      <c r="I98" s="38"/>
      <c r="J98" s="38"/>
      <c r="K98" s="2"/>
      <c r="L98" s="9"/>
    </row>
    <row r="99" spans="1:12" ht="27.75" customHeight="1">
      <c r="A99" s="1">
        <v>94</v>
      </c>
      <c r="B99" s="16" t="s">
        <v>301</v>
      </c>
      <c r="C99" s="16" t="s">
        <v>302</v>
      </c>
      <c r="D99" s="31" t="s">
        <v>145</v>
      </c>
      <c r="E99" s="2">
        <v>23696</v>
      </c>
      <c r="F99" s="15">
        <v>1</v>
      </c>
      <c r="G99" s="2">
        <f t="shared" si="1"/>
        <v>23696</v>
      </c>
      <c r="H99" s="38"/>
      <c r="I99" s="38"/>
      <c r="J99" s="38"/>
      <c r="K99" s="2"/>
      <c r="L99" s="9"/>
    </row>
    <row r="100" spans="1:12" ht="27.75" customHeight="1">
      <c r="A100" s="1">
        <v>95</v>
      </c>
      <c r="B100" s="16" t="s">
        <v>303</v>
      </c>
      <c r="C100" s="16" t="s">
        <v>304</v>
      </c>
      <c r="D100" s="31" t="s">
        <v>145</v>
      </c>
      <c r="E100" s="2">
        <v>17025</v>
      </c>
      <c r="F100" s="15">
        <v>1</v>
      </c>
      <c r="G100" s="2">
        <f t="shared" si="1"/>
        <v>17025</v>
      </c>
      <c r="H100" s="38"/>
      <c r="I100" s="38"/>
      <c r="J100" s="38"/>
      <c r="K100" s="2"/>
      <c r="L100" s="9"/>
    </row>
    <row r="101" spans="1:12" ht="27.75" customHeight="1">
      <c r="A101" s="1">
        <v>96</v>
      </c>
      <c r="B101" s="16" t="s">
        <v>305</v>
      </c>
      <c r="C101" s="16" t="s">
        <v>306</v>
      </c>
      <c r="D101" s="31" t="s">
        <v>145</v>
      </c>
      <c r="E101" s="2">
        <v>17025</v>
      </c>
      <c r="F101" s="15">
        <v>2</v>
      </c>
      <c r="G101" s="2">
        <f t="shared" si="1"/>
        <v>34050</v>
      </c>
      <c r="H101" s="38"/>
      <c r="I101" s="38"/>
      <c r="J101" s="38"/>
      <c r="K101" s="2"/>
      <c r="L101" s="9"/>
    </row>
    <row r="102" spans="1:12" ht="27.75" customHeight="1">
      <c r="A102" s="1">
        <v>97</v>
      </c>
      <c r="B102" s="16" t="s">
        <v>307</v>
      </c>
      <c r="C102" s="16" t="s">
        <v>308</v>
      </c>
      <c r="D102" s="31" t="s">
        <v>145</v>
      </c>
      <c r="E102" s="2">
        <v>16366</v>
      </c>
      <c r="F102" s="15">
        <v>1</v>
      </c>
      <c r="G102" s="2">
        <f t="shared" si="1"/>
        <v>16366</v>
      </c>
      <c r="H102" s="38"/>
      <c r="I102" s="38"/>
      <c r="J102" s="38"/>
      <c r="K102" s="2"/>
      <c r="L102" s="9"/>
    </row>
    <row r="103" spans="1:12" ht="27.75" customHeight="1">
      <c r="A103" s="1">
        <v>98</v>
      </c>
      <c r="B103" s="16" t="s">
        <v>309</v>
      </c>
      <c r="C103" s="16" t="s">
        <v>310</v>
      </c>
      <c r="D103" s="31" t="s">
        <v>145</v>
      </c>
      <c r="E103" s="2">
        <v>26190</v>
      </c>
      <c r="F103" s="15">
        <v>1</v>
      </c>
      <c r="G103" s="2">
        <f t="shared" si="1"/>
        <v>26190</v>
      </c>
      <c r="H103" s="38"/>
      <c r="I103" s="38"/>
      <c r="J103" s="38"/>
      <c r="K103" s="2"/>
      <c r="L103" s="9"/>
    </row>
    <row r="104" spans="1:12" ht="27.75" customHeight="1">
      <c r="A104" s="1">
        <v>99</v>
      </c>
      <c r="B104" s="16" t="s">
        <v>311</v>
      </c>
      <c r="C104" s="16" t="s">
        <v>312</v>
      </c>
      <c r="D104" s="31" t="s">
        <v>145</v>
      </c>
      <c r="E104" s="2">
        <v>7854</v>
      </c>
      <c r="F104" s="15">
        <v>2</v>
      </c>
      <c r="G104" s="2">
        <f t="shared" si="1"/>
        <v>15708</v>
      </c>
      <c r="H104" s="38"/>
      <c r="I104" s="38"/>
      <c r="J104" s="38"/>
      <c r="K104" s="2"/>
      <c r="L104" s="9"/>
    </row>
    <row r="105" spans="1:12" ht="27.75" customHeight="1">
      <c r="A105" s="1">
        <v>100</v>
      </c>
      <c r="B105" s="16" t="s">
        <v>313</v>
      </c>
      <c r="C105" s="16" t="s">
        <v>312</v>
      </c>
      <c r="D105" s="31" t="s">
        <v>145</v>
      </c>
      <c r="E105" s="2">
        <v>7854</v>
      </c>
      <c r="F105" s="15">
        <v>4</v>
      </c>
      <c r="G105" s="2">
        <f t="shared" si="1"/>
        <v>31416</v>
      </c>
      <c r="H105" s="38"/>
      <c r="I105" s="38"/>
      <c r="J105" s="38"/>
      <c r="K105" s="2"/>
      <c r="L105" s="9"/>
    </row>
    <row r="106" spans="1:12" ht="27.75" customHeight="1">
      <c r="A106" s="1">
        <v>101</v>
      </c>
      <c r="B106" s="16" t="s">
        <v>314</v>
      </c>
      <c r="C106" s="16" t="s">
        <v>315</v>
      </c>
      <c r="D106" s="31" t="s">
        <v>145</v>
      </c>
      <c r="E106" s="2">
        <v>33982</v>
      </c>
      <c r="F106" s="15">
        <v>2</v>
      </c>
      <c r="G106" s="2">
        <f t="shared" si="1"/>
        <v>67964</v>
      </c>
      <c r="H106" s="38"/>
      <c r="I106" s="38"/>
      <c r="J106" s="38"/>
      <c r="K106" s="2"/>
      <c r="L106" s="9"/>
    </row>
    <row r="107" spans="1:12" ht="27.75" customHeight="1">
      <c r="A107" s="1">
        <v>102</v>
      </c>
      <c r="B107" s="16" t="s">
        <v>316</v>
      </c>
      <c r="C107" s="16" t="s">
        <v>317</v>
      </c>
      <c r="D107" s="31" t="s">
        <v>145</v>
      </c>
      <c r="E107" s="2">
        <v>543774</v>
      </c>
      <c r="F107" s="15">
        <v>1</v>
      </c>
      <c r="G107" s="2">
        <f t="shared" si="1"/>
        <v>543774</v>
      </c>
      <c r="H107" s="38"/>
      <c r="I107" s="38"/>
      <c r="J107" s="38"/>
      <c r="K107" s="2"/>
      <c r="L107" s="9"/>
    </row>
    <row r="108" spans="1:12" ht="27.75" customHeight="1">
      <c r="A108" s="1">
        <v>103</v>
      </c>
      <c r="B108" s="16" t="s">
        <v>318</v>
      </c>
      <c r="C108" s="16" t="s">
        <v>319</v>
      </c>
      <c r="D108" s="31" t="s">
        <v>145</v>
      </c>
      <c r="E108" s="2">
        <v>43219</v>
      </c>
      <c r="F108" s="15">
        <v>2</v>
      </c>
      <c r="G108" s="2">
        <f t="shared" si="1"/>
        <v>86438</v>
      </c>
      <c r="H108" s="38"/>
      <c r="I108" s="38"/>
      <c r="J108" s="38"/>
      <c r="K108" s="2"/>
      <c r="L108" s="9"/>
    </row>
    <row r="109" spans="1:12" ht="27.75" customHeight="1">
      <c r="A109" s="1">
        <v>104</v>
      </c>
      <c r="B109" s="16" t="s">
        <v>320</v>
      </c>
      <c r="C109" s="16" t="s">
        <v>321</v>
      </c>
      <c r="D109" s="31" t="s">
        <v>145</v>
      </c>
      <c r="E109" s="2">
        <v>295820</v>
      </c>
      <c r="F109" s="15">
        <v>1</v>
      </c>
      <c r="G109" s="2">
        <f t="shared" si="1"/>
        <v>295820</v>
      </c>
      <c r="H109" s="38"/>
      <c r="I109" s="38"/>
      <c r="J109" s="38"/>
      <c r="K109" s="2"/>
      <c r="L109" s="9"/>
    </row>
    <row r="110" spans="1:12" s="26" customFormat="1" ht="27.75" customHeight="1">
      <c r="A110" s="1">
        <v>105</v>
      </c>
      <c r="B110" s="23" t="s">
        <v>222</v>
      </c>
      <c r="C110" s="23" t="s">
        <v>223</v>
      </c>
      <c r="D110" s="24" t="s">
        <v>12</v>
      </c>
      <c r="E110" s="25">
        <v>77772</v>
      </c>
      <c r="F110" s="22">
        <v>4</v>
      </c>
      <c r="G110" s="2">
        <f t="shared" si="1"/>
        <v>311088</v>
      </c>
      <c r="H110" s="38"/>
      <c r="I110" s="38"/>
      <c r="J110" s="38"/>
      <c r="K110" s="2">
        <v>91661</v>
      </c>
      <c r="L110" s="9">
        <f>E110-K110</f>
        <v>-13889</v>
      </c>
    </row>
    <row r="111" spans="1:12" s="26" customFormat="1" ht="27.75" customHeight="1">
      <c r="A111" s="1">
        <v>106</v>
      </c>
      <c r="B111" s="23" t="s">
        <v>226</v>
      </c>
      <c r="C111" s="23" t="s">
        <v>227</v>
      </c>
      <c r="D111" s="24" t="s">
        <v>12</v>
      </c>
      <c r="E111" s="25">
        <v>142485</v>
      </c>
      <c r="F111" s="22">
        <v>3</v>
      </c>
      <c r="G111" s="2">
        <f t="shared" si="1"/>
        <v>427455</v>
      </c>
      <c r="H111" s="38"/>
      <c r="I111" s="38"/>
      <c r="J111" s="38"/>
      <c r="K111" s="2">
        <v>23696</v>
      </c>
      <c r="L111" s="9">
        <f>E111-K111</f>
        <v>118789</v>
      </c>
    </row>
    <row r="112" spans="1:12" s="26" customFormat="1" ht="24.75" customHeight="1">
      <c r="A112" s="1">
        <v>107</v>
      </c>
      <c r="B112" s="23" t="s">
        <v>228</v>
      </c>
      <c r="C112" s="23" t="s">
        <v>229</v>
      </c>
      <c r="D112" s="24" t="s">
        <v>145</v>
      </c>
      <c r="E112" s="25">
        <v>27932</v>
      </c>
      <c r="F112" s="22">
        <v>3</v>
      </c>
      <c r="G112" s="2">
        <f t="shared" si="1"/>
        <v>83796</v>
      </c>
      <c r="H112" s="38"/>
      <c r="I112" s="38"/>
      <c r="J112" s="38"/>
      <c r="K112" s="2">
        <v>17025</v>
      </c>
      <c r="L112" s="9">
        <f>E112-K112</f>
        <v>10907</v>
      </c>
    </row>
    <row r="113" spans="1:12" ht="27.75" customHeight="1">
      <c r="A113" s="1">
        <v>108</v>
      </c>
      <c r="B113" s="16" t="s">
        <v>230</v>
      </c>
      <c r="C113" s="16" t="s">
        <v>231</v>
      </c>
      <c r="D113" s="17" t="s">
        <v>9</v>
      </c>
      <c r="E113" s="2">
        <v>22256</v>
      </c>
      <c r="F113" s="15">
        <v>5</v>
      </c>
      <c r="G113" s="2">
        <f t="shared" si="1"/>
        <v>111280</v>
      </c>
      <c r="H113" s="38"/>
      <c r="I113" s="38"/>
      <c r="J113" s="38"/>
      <c r="K113" s="2">
        <v>17025</v>
      </c>
      <c r="L113" s="9">
        <f>E113-K113</f>
        <v>5231</v>
      </c>
    </row>
    <row r="114" spans="1:12" ht="27.75" customHeight="1">
      <c r="A114" s="1">
        <v>109</v>
      </c>
      <c r="B114" s="16" t="s">
        <v>232</v>
      </c>
      <c r="C114" s="16" t="s">
        <v>233</v>
      </c>
      <c r="D114" s="17" t="s">
        <v>12</v>
      </c>
      <c r="E114" s="2">
        <v>19990</v>
      </c>
      <c r="F114" s="15">
        <v>5</v>
      </c>
      <c r="G114" s="2">
        <f t="shared" si="1"/>
        <v>99950</v>
      </c>
      <c r="H114" s="38"/>
      <c r="I114" s="38"/>
      <c r="J114" s="38"/>
      <c r="K114" s="2">
        <v>16366</v>
      </c>
      <c r="L114" s="9">
        <f>E114-K114</f>
        <v>3624</v>
      </c>
    </row>
    <row r="115" spans="1:12" ht="27.75" customHeight="1">
      <c r="A115" s="1">
        <v>110</v>
      </c>
      <c r="B115" s="16" t="s">
        <v>234</v>
      </c>
      <c r="C115" s="16" t="s">
        <v>235</v>
      </c>
      <c r="D115" s="17" t="s">
        <v>12</v>
      </c>
      <c r="E115" s="2">
        <v>759</v>
      </c>
      <c r="F115" s="15">
        <v>10</v>
      </c>
      <c r="G115" s="2">
        <f t="shared" si="1"/>
        <v>7590</v>
      </c>
      <c r="H115" s="38"/>
      <c r="I115" s="38"/>
      <c r="J115" s="38"/>
      <c r="K115" s="2">
        <v>26190</v>
      </c>
      <c r="L115" s="9">
        <f>E115-K115</f>
        <v>-25431</v>
      </c>
    </row>
    <row r="116" spans="1:12" ht="27.75" customHeight="1">
      <c r="A116" s="1">
        <v>111</v>
      </c>
      <c r="B116" s="16" t="s">
        <v>236</v>
      </c>
      <c r="C116" s="16" t="s">
        <v>237</v>
      </c>
      <c r="D116" s="17" t="s">
        <v>145</v>
      </c>
      <c r="E116" s="2">
        <v>29478</v>
      </c>
      <c r="F116" s="15">
        <v>5</v>
      </c>
      <c r="G116" s="2">
        <f t="shared" si="1"/>
        <v>147390</v>
      </c>
      <c r="H116" s="38"/>
      <c r="I116" s="38"/>
      <c r="J116" s="38"/>
      <c r="K116" s="2">
        <v>7854</v>
      </c>
      <c r="L116" s="9">
        <f>E116-K116</f>
        <v>21624</v>
      </c>
    </row>
    <row r="117" spans="1:12" ht="27.75" customHeight="1">
      <c r="A117" s="1">
        <v>112</v>
      </c>
      <c r="B117" s="16" t="s">
        <v>238</v>
      </c>
      <c r="C117" s="16" t="s">
        <v>239</v>
      </c>
      <c r="D117" s="17" t="s">
        <v>12</v>
      </c>
      <c r="E117" s="2">
        <v>3782</v>
      </c>
      <c r="F117" s="15">
        <v>5</v>
      </c>
      <c r="G117" s="2">
        <f t="shared" si="1"/>
        <v>18910</v>
      </c>
      <c r="H117" s="38"/>
      <c r="I117" s="38"/>
      <c r="J117" s="38"/>
      <c r="K117" s="2">
        <v>7854</v>
      </c>
      <c r="L117" s="9">
        <f>E117-K117</f>
        <v>-4072</v>
      </c>
    </row>
    <row r="118" spans="1:12" s="26" customFormat="1" ht="21" customHeight="1">
      <c r="A118" s="1">
        <v>113</v>
      </c>
      <c r="B118" s="23" t="s">
        <v>279</v>
      </c>
      <c r="C118" s="23" t="s">
        <v>280</v>
      </c>
      <c r="D118" s="24" t="s">
        <v>145</v>
      </c>
      <c r="E118" s="25">
        <v>52325</v>
      </c>
      <c r="F118" s="22">
        <v>5</v>
      </c>
      <c r="G118" s="2">
        <f t="shared" si="1"/>
        <v>261625</v>
      </c>
      <c r="H118" s="38"/>
      <c r="I118" s="38"/>
      <c r="J118" s="38"/>
      <c r="K118" s="2">
        <v>33982</v>
      </c>
      <c r="L118" s="9">
        <f>E118-K118</f>
        <v>18343</v>
      </c>
    </row>
    <row r="119" spans="1:12" ht="20.25" customHeight="1">
      <c r="A119" s="1">
        <v>114</v>
      </c>
      <c r="B119" s="16" t="s">
        <v>282</v>
      </c>
      <c r="C119" s="16" t="s">
        <v>281</v>
      </c>
      <c r="D119" s="27" t="s">
        <v>10</v>
      </c>
      <c r="E119" s="2">
        <v>11200</v>
      </c>
      <c r="F119" s="15">
        <v>5</v>
      </c>
      <c r="G119" s="2">
        <f t="shared" si="1"/>
        <v>56000</v>
      </c>
      <c r="H119" s="38"/>
      <c r="I119" s="38"/>
      <c r="J119" s="38"/>
      <c r="K119" s="2">
        <v>543774</v>
      </c>
      <c r="L119" s="9">
        <f>E119-K119</f>
        <v>-532574</v>
      </c>
    </row>
    <row r="120" spans="1:12" ht="18.95" customHeight="1">
      <c r="A120" s="1">
        <v>115</v>
      </c>
      <c r="B120" s="16" t="s">
        <v>152</v>
      </c>
      <c r="C120" s="16" t="s">
        <v>153</v>
      </c>
      <c r="D120" s="17" t="s">
        <v>11</v>
      </c>
      <c r="E120" s="2">
        <v>26500</v>
      </c>
      <c r="F120" s="19">
        <v>0.5</v>
      </c>
      <c r="G120" s="2">
        <f t="shared" si="1"/>
        <v>13250</v>
      </c>
      <c r="H120" s="38"/>
      <c r="I120" s="38"/>
      <c r="J120" s="38"/>
      <c r="K120" s="2">
        <v>43219</v>
      </c>
      <c r="L120" s="9">
        <f>E120-K120</f>
        <v>-16719</v>
      </c>
    </row>
    <row r="121" spans="1:12" ht="18.95" customHeight="1">
      <c r="A121" s="1">
        <v>116</v>
      </c>
      <c r="B121" s="16" t="s">
        <v>154</v>
      </c>
      <c r="C121" s="16" t="s">
        <v>153</v>
      </c>
      <c r="D121" s="17" t="s">
        <v>11</v>
      </c>
      <c r="E121" s="2">
        <v>23800</v>
      </c>
      <c r="F121" s="19">
        <v>0.5</v>
      </c>
      <c r="G121" s="2">
        <f t="shared" si="1"/>
        <v>11900</v>
      </c>
      <c r="H121" s="38"/>
      <c r="I121" s="38"/>
      <c r="J121" s="38"/>
      <c r="K121" s="2">
        <v>295820</v>
      </c>
      <c r="L121" s="9">
        <f>E121-K121</f>
        <v>-272020</v>
      </c>
    </row>
    <row r="122" spans="1:12" ht="18.95" customHeight="1">
      <c r="A122" s="1">
        <v>117</v>
      </c>
      <c r="B122" s="16" t="s">
        <v>155</v>
      </c>
      <c r="C122" s="16" t="s">
        <v>156</v>
      </c>
      <c r="D122" s="17" t="s">
        <v>11</v>
      </c>
      <c r="E122" s="2">
        <v>31200</v>
      </c>
      <c r="F122" s="19">
        <v>0.5</v>
      </c>
      <c r="G122" s="2">
        <f t="shared" si="1"/>
        <v>15600</v>
      </c>
      <c r="H122" s="38"/>
      <c r="I122" s="38"/>
      <c r="J122" s="38"/>
      <c r="K122" s="25">
        <v>77772</v>
      </c>
      <c r="L122" s="9">
        <f>E122-K122</f>
        <v>-46572</v>
      </c>
    </row>
    <row r="123" spans="1:12" ht="18.95" customHeight="1">
      <c r="A123" s="1">
        <v>118</v>
      </c>
      <c r="B123" s="16" t="s">
        <v>157</v>
      </c>
      <c r="C123" s="16" t="s">
        <v>158</v>
      </c>
      <c r="D123" s="17" t="s">
        <v>9</v>
      </c>
      <c r="E123" s="2">
        <v>1037</v>
      </c>
      <c r="F123" s="15">
        <v>3</v>
      </c>
      <c r="G123" s="2">
        <f t="shared" si="1"/>
        <v>3111</v>
      </c>
      <c r="H123" s="38"/>
      <c r="I123" s="38"/>
      <c r="J123" s="38"/>
      <c r="K123" s="25">
        <v>142485</v>
      </c>
      <c r="L123" s="9">
        <f>E123-K123</f>
        <v>-141448</v>
      </c>
    </row>
    <row r="124" spans="1:12" ht="18.95" customHeight="1">
      <c r="A124" s="1">
        <v>119</v>
      </c>
      <c r="B124" s="16" t="s">
        <v>159</v>
      </c>
      <c r="C124" s="16" t="s">
        <v>160</v>
      </c>
      <c r="D124" s="17" t="s">
        <v>9</v>
      </c>
      <c r="E124" s="2">
        <v>1037</v>
      </c>
      <c r="F124" s="15">
        <v>3</v>
      </c>
      <c r="G124" s="2">
        <f t="shared" si="1"/>
        <v>3111</v>
      </c>
      <c r="H124" s="38"/>
      <c r="I124" s="38"/>
      <c r="J124" s="38"/>
      <c r="K124" s="25">
        <v>27932</v>
      </c>
      <c r="L124" s="9">
        <f>E124-K124</f>
        <v>-26895</v>
      </c>
    </row>
    <row r="125" spans="1:12" ht="18.95" customHeight="1">
      <c r="A125" s="1">
        <v>120</v>
      </c>
      <c r="B125" s="16" t="s">
        <v>161</v>
      </c>
      <c r="C125" s="16" t="s">
        <v>162</v>
      </c>
      <c r="D125" s="17" t="s">
        <v>9</v>
      </c>
      <c r="E125" s="2">
        <v>1170</v>
      </c>
      <c r="F125" s="15">
        <v>3</v>
      </c>
      <c r="G125" s="2">
        <f t="shared" si="1"/>
        <v>3510</v>
      </c>
      <c r="H125" s="38"/>
      <c r="I125" s="38"/>
      <c r="J125" s="38"/>
      <c r="K125" s="2">
        <v>22256</v>
      </c>
      <c r="L125" s="9">
        <f>E125-K125</f>
        <v>-21086</v>
      </c>
    </row>
    <row r="126" spans="1:12" ht="18.95" customHeight="1">
      <c r="A126" s="1">
        <v>121</v>
      </c>
      <c r="B126" s="16" t="s">
        <v>163</v>
      </c>
      <c r="C126" s="16" t="s">
        <v>164</v>
      </c>
      <c r="D126" s="17" t="s">
        <v>9</v>
      </c>
      <c r="E126" s="2">
        <v>1151</v>
      </c>
      <c r="F126" s="15">
        <v>3</v>
      </c>
      <c r="G126" s="2">
        <f t="shared" si="1"/>
        <v>3453</v>
      </c>
      <c r="H126" s="38"/>
      <c r="I126" s="38"/>
      <c r="J126" s="38"/>
      <c r="K126" s="2">
        <v>19990</v>
      </c>
      <c r="L126" s="9">
        <f>E126-K126</f>
        <v>-18839</v>
      </c>
    </row>
    <row r="127" spans="1:12" ht="18.95" customHeight="1">
      <c r="A127" s="1">
        <v>122</v>
      </c>
      <c r="B127" s="16" t="s">
        <v>165</v>
      </c>
      <c r="C127" s="16" t="s">
        <v>166</v>
      </c>
      <c r="D127" s="17" t="s">
        <v>9</v>
      </c>
      <c r="E127" s="2">
        <v>1151</v>
      </c>
      <c r="F127" s="15">
        <v>3</v>
      </c>
      <c r="G127" s="2">
        <f t="shared" si="1"/>
        <v>3453</v>
      </c>
      <c r="H127" s="38"/>
      <c r="I127" s="38"/>
      <c r="J127" s="38"/>
      <c r="K127" s="2">
        <v>759</v>
      </c>
      <c r="L127" s="9">
        <f>E127-K127</f>
        <v>392</v>
      </c>
    </row>
    <row r="128" spans="1:12" ht="18.95" customHeight="1">
      <c r="A128" s="1">
        <v>123</v>
      </c>
      <c r="B128" s="16" t="s">
        <v>167</v>
      </c>
      <c r="C128" s="16" t="s">
        <v>168</v>
      </c>
      <c r="D128" s="17" t="s">
        <v>9</v>
      </c>
      <c r="E128" s="2">
        <v>1037</v>
      </c>
      <c r="F128" s="15">
        <v>3</v>
      </c>
      <c r="G128" s="2">
        <f t="shared" si="1"/>
        <v>3111</v>
      </c>
      <c r="H128" s="38"/>
      <c r="I128" s="38"/>
      <c r="J128" s="38"/>
      <c r="K128" s="2">
        <v>29478</v>
      </c>
      <c r="L128" s="9">
        <f>E128-K128</f>
        <v>-28441</v>
      </c>
    </row>
    <row r="129" spans="1:12" ht="18.95" customHeight="1">
      <c r="A129" s="1">
        <v>124</v>
      </c>
      <c r="B129" s="16" t="s">
        <v>169</v>
      </c>
      <c r="C129" s="16" t="s">
        <v>162</v>
      </c>
      <c r="D129" s="17" t="s">
        <v>9</v>
      </c>
      <c r="E129" s="2">
        <v>1037</v>
      </c>
      <c r="F129" s="15">
        <v>3</v>
      </c>
      <c r="G129" s="2">
        <f t="shared" si="1"/>
        <v>3111</v>
      </c>
      <c r="H129" s="38"/>
      <c r="I129" s="38"/>
      <c r="J129" s="38"/>
      <c r="K129" s="2">
        <v>3782</v>
      </c>
      <c r="L129" s="9">
        <f>E129-K129</f>
        <v>-2745</v>
      </c>
    </row>
    <row r="130" spans="1:12" ht="18.95" customHeight="1">
      <c r="A130" s="1">
        <v>125</v>
      </c>
      <c r="B130" s="16" t="s">
        <v>170</v>
      </c>
      <c r="C130" s="16" t="s">
        <v>171</v>
      </c>
      <c r="D130" s="17" t="s">
        <v>9</v>
      </c>
      <c r="E130" s="2">
        <v>1037</v>
      </c>
      <c r="F130" s="15">
        <v>3</v>
      </c>
      <c r="G130" s="2">
        <f t="shared" si="1"/>
        <v>3111</v>
      </c>
      <c r="H130" s="38"/>
      <c r="I130" s="38"/>
      <c r="J130" s="38"/>
      <c r="K130" s="25">
        <v>52325</v>
      </c>
      <c r="L130" s="9">
        <f>E130-K130</f>
        <v>-51288</v>
      </c>
    </row>
    <row r="131" spans="1:12" ht="18.95" customHeight="1">
      <c r="A131" s="1">
        <v>126</v>
      </c>
      <c r="B131" s="16" t="s">
        <v>172</v>
      </c>
      <c r="C131" s="16" t="s">
        <v>173</v>
      </c>
      <c r="D131" s="17" t="s">
        <v>9</v>
      </c>
      <c r="E131" s="2">
        <v>1037</v>
      </c>
      <c r="F131" s="15">
        <v>3</v>
      </c>
      <c r="G131" s="2">
        <f t="shared" si="1"/>
        <v>3111</v>
      </c>
      <c r="H131" s="38"/>
      <c r="I131" s="38"/>
      <c r="J131" s="38"/>
      <c r="K131" s="2">
        <v>11200</v>
      </c>
      <c r="L131" s="9">
        <f>E131-K131</f>
        <v>-10163</v>
      </c>
    </row>
    <row r="132" spans="1:12" ht="18.95" customHeight="1">
      <c r="A132" s="1">
        <v>127</v>
      </c>
      <c r="B132" s="16" t="s">
        <v>174</v>
      </c>
      <c r="C132" s="16" t="s">
        <v>175</v>
      </c>
      <c r="D132" s="17" t="s">
        <v>9</v>
      </c>
      <c r="E132" s="2">
        <v>1037</v>
      </c>
      <c r="F132" s="15">
        <v>3</v>
      </c>
      <c r="G132" s="2">
        <f t="shared" si="1"/>
        <v>3111</v>
      </c>
      <c r="H132" s="38"/>
      <c r="I132" s="38"/>
      <c r="J132" s="38"/>
      <c r="K132" s="2">
        <v>26500</v>
      </c>
      <c r="L132" s="9">
        <f>E132-K132</f>
        <v>-25463</v>
      </c>
    </row>
    <row r="133" spans="1:12" ht="18.95" customHeight="1">
      <c r="A133" s="1">
        <v>128</v>
      </c>
      <c r="B133" s="16" t="s">
        <v>176</v>
      </c>
      <c r="C133" s="16" t="s">
        <v>162</v>
      </c>
      <c r="D133" s="17" t="s">
        <v>9</v>
      </c>
      <c r="E133" s="2">
        <v>1037</v>
      </c>
      <c r="F133" s="15">
        <v>3</v>
      </c>
      <c r="G133" s="2">
        <f t="shared" si="1"/>
        <v>3111</v>
      </c>
      <c r="H133" s="38"/>
      <c r="I133" s="38"/>
      <c r="J133" s="38"/>
      <c r="K133" s="2">
        <v>23800</v>
      </c>
      <c r="L133" s="9">
        <f>E133-K133</f>
        <v>-22763</v>
      </c>
    </row>
    <row r="134" spans="1:12" ht="18.95" customHeight="1">
      <c r="A134" s="1">
        <v>129</v>
      </c>
      <c r="B134" s="16" t="s">
        <v>177</v>
      </c>
      <c r="C134" s="16" t="s">
        <v>162</v>
      </c>
      <c r="D134" s="17" t="s">
        <v>9</v>
      </c>
      <c r="E134" s="2">
        <v>1200</v>
      </c>
      <c r="F134" s="15">
        <v>3</v>
      </c>
      <c r="G134" s="2">
        <f t="shared" si="1"/>
        <v>3600</v>
      </c>
      <c r="H134" s="38"/>
      <c r="I134" s="38"/>
      <c r="J134" s="38"/>
      <c r="K134" s="2">
        <v>31200</v>
      </c>
      <c r="L134" s="9">
        <f>E134-K134</f>
        <v>-30000</v>
      </c>
    </row>
    <row r="135" spans="1:12" ht="18.95" customHeight="1">
      <c r="A135" s="1">
        <v>130</v>
      </c>
      <c r="B135" s="16" t="s">
        <v>178</v>
      </c>
      <c r="C135" s="16" t="s">
        <v>179</v>
      </c>
      <c r="D135" s="17" t="s">
        <v>12</v>
      </c>
      <c r="E135" s="2">
        <v>2770</v>
      </c>
      <c r="F135" s="15">
        <v>2</v>
      </c>
      <c r="G135" s="2">
        <f t="shared" ref="G135:G165" si="2">F135*E135</f>
        <v>5540</v>
      </c>
      <c r="H135" s="38"/>
      <c r="I135" s="38"/>
      <c r="J135" s="38"/>
      <c r="K135" s="2">
        <v>1037</v>
      </c>
      <c r="L135" s="9">
        <f>E135-K135</f>
        <v>1733</v>
      </c>
    </row>
    <row r="136" spans="1:12" ht="18.95" customHeight="1">
      <c r="A136" s="1">
        <v>131</v>
      </c>
      <c r="B136" s="16" t="s">
        <v>180</v>
      </c>
      <c r="C136" s="16" t="s">
        <v>181</v>
      </c>
      <c r="D136" s="17" t="s">
        <v>9</v>
      </c>
      <c r="E136" s="2">
        <v>1200</v>
      </c>
      <c r="F136" s="15">
        <v>2</v>
      </c>
      <c r="G136" s="2">
        <f t="shared" si="2"/>
        <v>2400</v>
      </c>
      <c r="H136" s="38"/>
      <c r="I136" s="38"/>
      <c r="J136" s="38"/>
      <c r="K136" s="2">
        <v>1037</v>
      </c>
      <c r="L136" s="9">
        <f>E136-K136</f>
        <v>163</v>
      </c>
    </row>
    <row r="137" spans="1:12" ht="39" customHeight="1">
      <c r="A137" s="1">
        <v>132</v>
      </c>
      <c r="B137" s="16" t="s">
        <v>182</v>
      </c>
      <c r="C137" s="16" t="s">
        <v>183</v>
      </c>
      <c r="D137" s="17" t="s">
        <v>12</v>
      </c>
      <c r="E137" s="2">
        <v>197843</v>
      </c>
      <c r="F137" s="19">
        <v>0.5</v>
      </c>
      <c r="G137" s="2">
        <f t="shared" si="2"/>
        <v>98921.5</v>
      </c>
      <c r="H137" s="38"/>
      <c r="I137" s="38"/>
      <c r="J137" s="38"/>
      <c r="K137" s="2">
        <v>1170</v>
      </c>
      <c r="L137" s="9">
        <f>E137-K137</f>
        <v>196673</v>
      </c>
    </row>
    <row r="138" spans="1:12" ht="39" customHeight="1">
      <c r="A138" s="1">
        <v>133</v>
      </c>
      <c r="B138" s="16" t="s">
        <v>184</v>
      </c>
      <c r="C138" s="16" t="s">
        <v>185</v>
      </c>
      <c r="D138" s="17" t="s">
        <v>12</v>
      </c>
      <c r="E138" s="2">
        <v>218205</v>
      </c>
      <c r="F138" s="19">
        <v>0.5</v>
      </c>
      <c r="G138" s="2">
        <f t="shared" si="2"/>
        <v>109102.5</v>
      </c>
      <c r="H138" s="38"/>
      <c r="I138" s="38"/>
      <c r="J138" s="38"/>
      <c r="K138" s="2">
        <v>1151</v>
      </c>
      <c r="L138" s="9">
        <f>E138-K138</f>
        <v>217054</v>
      </c>
    </row>
    <row r="139" spans="1:12" ht="31.5" customHeight="1">
      <c r="A139" s="1">
        <v>134</v>
      </c>
      <c r="B139" s="16" t="s">
        <v>186</v>
      </c>
      <c r="C139" s="16" t="s">
        <v>187</v>
      </c>
      <c r="D139" s="17" t="s">
        <v>12</v>
      </c>
      <c r="E139" s="2">
        <v>13322</v>
      </c>
      <c r="F139" s="15">
        <v>2</v>
      </c>
      <c r="G139" s="2">
        <f t="shared" si="2"/>
        <v>26644</v>
      </c>
      <c r="H139" s="38"/>
      <c r="I139" s="38"/>
      <c r="J139" s="38"/>
      <c r="K139" s="2">
        <v>1151</v>
      </c>
      <c r="L139" s="9">
        <f>E139-K139</f>
        <v>12171</v>
      </c>
    </row>
    <row r="140" spans="1:12" ht="29.25" customHeight="1">
      <c r="A140" s="1">
        <v>135</v>
      </c>
      <c r="B140" s="16" t="s">
        <v>208</v>
      </c>
      <c r="C140" s="16" t="s">
        <v>209</v>
      </c>
      <c r="D140" s="17" t="s">
        <v>145</v>
      </c>
      <c r="E140" s="2">
        <v>10530</v>
      </c>
      <c r="F140" s="15">
        <v>2</v>
      </c>
      <c r="G140" s="2">
        <f t="shared" si="2"/>
        <v>21060</v>
      </c>
      <c r="H140" s="38"/>
      <c r="I140" s="38"/>
      <c r="J140" s="38"/>
      <c r="K140" s="2">
        <v>1037</v>
      </c>
      <c r="L140" s="9">
        <f>E140-K140</f>
        <v>9493</v>
      </c>
    </row>
    <row r="141" spans="1:12" ht="18.95" customHeight="1">
      <c r="A141" s="1">
        <v>136</v>
      </c>
      <c r="B141" s="16" t="s">
        <v>210</v>
      </c>
      <c r="C141" s="16" t="s">
        <v>211</v>
      </c>
      <c r="D141" s="17" t="s">
        <v>10</v>
      </c>
      <c r="E141" s="2">
        <v>24771</v>
      </c>
      <c r="F141" s="15">
        <v>2</v>
      </c>
      <c r="G141" s="2">
        <f t="shared" si="2"/>
        <v>49542</v>
      </c>
      <c r="H141" s="38"/>
      <c r="I141" s="38"/>
      <c r="J141" s="38"/>
      <c r="K141" s="2">
        <v>1037</v>
      </c>
      <c r="L141" s="9">
        <f>E141-K141</f>
        <v>23734</v>
      </c>
    </row>
    <row r="142" spans="1:12" ht="18.95" customHeight="1">
      <c r="A142" s="1">
        <v>137</v>
      </c>
      <c r="B142" s="16" t="s">
        <v>212</v>
      </c>
      <c r="C142" s="16" t="s">
        <v>213</v>
      </c>
      <c r="D142" s="17" t="s">
        <v>12</v>
      </c>
      <c r="E142" s="2">
        <v>192</v>
      </c>
      <c r="F142" s="15">
        <v>5</v>
      </c>
      <c r="G142" s="2">
        <f t="shared" si="2"/>
        <v>960</v>
      </c>
      <c r="H142" s="38"/>
      <c r="I142" s="38"/>
      <c r="J142" s="38"/>
      <c r="K142" s="2">
        <v>1037</v>
      </c>
      <c r="L142" s="9">
        <f>E142-K142</f>
        <v>-845</v>
      </c>
    </row>
    <row r="143" spans="1:12" ht="18.95" customHeight="1">
      <c r="A143" s="1">
        <v>138</v>
      </c>
      <c r="B143" s="16" t="s">
        <v>214</v>
      </c>
      <c r="C143" s="16" t="s">
        <v>215</v>
      </c>
      <c r="D143" s="17" t="s">
        <v>10</v>
      </c>
      <c r="E143" s="2">
        <v>63</v>
      </c>
      <c r="F143" s="15">
        <v>500</v>
      </c>
      <c r="G143" s="2">
        <f t="shared" si="2"/>
        <v>31500</v>
      </c>
      <c r="H143" s="38"/>
      <c r="I143" s="38"/>
      <c r="J143" s="38"/>
      <c r="K143" s="2">
        <v>1037</v>
      </c>
      <c r="L143" s="9">
        <f>E143-K143</f>
        <v>-974</v>
      </c>
    </row>
    <row r="144" spans="1:12" ht="18.95" customHeight="1">
      <c r="A144" s="1">
        <v>139</v>
      </c>
      <c r="B144" s="16" t="s">
        <v>216</v>
      </c>
      <c r="C144" s="16" t="s">
        <v>217</v>
      </c>
      <c r="D144" s="17" t="s">
        <v>10</v>
      </c>
      <c r="E144" s="2">
        <v>23</v>
      </c>
      <c r="F144" s="15">
        <v>500</v>
      </c>
      <c r="G144" s="2">
        <f t="shared" si="2"/>
        <v>11500</v>
      </c>
      <c r="H144" s="38"/>
      <c r="I144" s="38"/>
      <c r="J144" s="38"/>
      <c r="K144" s="2">
        <v>1037</v>
      </c>
      <c r="L144" s="9">
        <f>E144-K144</f>
        <v>-1014</v>
      </c>
    </row>
    <row r="145" spans="1:12" ht="18.95" customHeight="1">
      <c r="A145" s="1">
        <v>140</v>
      </c>
      <c r="B145" s="16" t="s">
        <v>218</v>
      </c>
      <c r="C145" s="16" t="s">
        <v>219</v>
      </c>
      <c r="D145" s="17" t="s">
        <v>10</v>
      </c>
      <c r="E145" s="2">
        <v>7</v>
      </c>
      <c r="F145" s="15">
        <v>500</v>
      </c>
      <c r="G145" s="2">
        <f t="shared" si="2"/>
        <v>3500</v>
      </c>
      <c r="H145" s="38"/>
      <c r="I145" s="38"/>
      <c r="J145" s="38"/>
      <c r="K145" s="2">
        <v>1037</v>
      </c>
      <c r="L145" s="9">
        <f>E145-K145</f>
        <v>-1030</v>
      </c>
    </row>
    <row r="146" spans="1:12" ht="18.95" customHeight="1">
      <c r="A146" s="1">
        <v>141</v>
      </c>
      <c r="B146" s="16" t="s">
        <v>248</v>
      </c>
      <c r="C146" s="16" t="s">
        <v>249</v>
      </c>
      <c r="D146" s="18" t="s">
        <v>12</v>
      </c>
      <c r="E146" s="2">
        <v>2378.5</v>
      </c>
      <c r="F146" s="15">
        <v>20</v>
      </c>
      <c r="G146" s="2">
        <f t="shared" si="2"/>
        <v>47570</v>
      </c>
      <c r="H146" s="38"/>
      <c r="I146" s="38"/>
      <c r="J146" s="38"/>
      <c r="K146" s="2">
        <v>1200</v>
      </c>
      <c r="L146" s="9">
        <f>E146-K146</f>
        <v>1178.5</v>
      </c>
    </row>
    <row r="147" spans="1:12" ht="18.95" customHeight="1">
      <c r="A147" s="1">
        <v>142</v>
      </c>
      <c r="B147" s="16" t="s">
        <v>252</v>
      </c>
      <c r="C147" s="16"/>
      <c r="D147" s="18" t="s">
        <v>11</v>
      </c>
      <c r="E147" s="2">
        <v>938.5</v>
      </c>
      <c r="F147" s="15">
        <v>30</v>
      </c>
      <c r="G147" s="2">
        <f t="shared" si="2"/>
        <v>28155</v>
      </c>
      <c r="H147" s="38"/>
      <c r="I147" s="38"/>
      <c r="J147" s="38"/>
      <c r="K147" s="2">
        <v>2770</v>
      </c>
      <c r="L147" s="9">
        <f>E147-K147</f>
        <v>-1831.5</v>
      </c>
    </row>
    <row r="148" spans="1:12" ht="18.95" customHeight="1">
      <c r="A148" s="1">
        <v>143</v>
      </c>
      <c r="B148" s="16" t="s">
        <v>250</v>
      </c>
      <c r="C148" s="16" t="s">
        <v>251</v>
      </c>
      <c r="D148" s="18" t="s">
        <v>10</v>
      </c>
      <c r="E148" s="2">
        <v>84.15</v>
      </c>
      <c r="F148" s="15">
        <v>3000</v>
      </c>
      <c r="G148" s="2">
        <f t="shared" si="2"/>
        <v>252450.00000000003</v>
      </c>
      <c r="H148" s="38"/>
      <c r="I148" s="38"/>
      <c r="J148" s="38"/>
      <c r="K148" s="2">
        <v>1200</v>
      </c>
      <c r="L148" s="9">
        <f>E148-K148</f>
        <v>-1115.8499999999999</v>
      </c>
    </row>
    <row r="149" spans="1:12" ht="18.95" customHeight="1">
      <c r="A149" s="1">
        <v>144</v>
      </c>
      <c r="B149" s="16" t="s">
        <v>259</v>
      </c>
      <c r="C149" s="16" t="s">
        <v>260</v>
      </c>
      <c r="D149" s="20" t="s">
        <v>10</v>
      </c>
      <c r="E149" s="2">
        <v>1805</v>
      </c>
      <c r="F149" s="15">
        <v>10</v>
      </c>
      <c r="G149" s="2">
        <f t="shared" si="2"/>
        <v>18050</v>
      </c>
      <c r="H149" s="38"/>
      <c r="I149" s="38"/>
      <c r="J149" s="38"/>
      <c r="K149" s="2">
        <v>197843</v>
      </c>
      <c r="L149" s="9">
        <f>E149-K149</f>
        <v>-196038</v>
      </c>
    </row>
    <row r="150" spans="1:12" ht="28.5" customHeight="1">
      <c r="A150" s="1">
        <v>145</v>
      </c>
      <c r="B150" s="16" t="s">
        <v>259</v>
      </c>
      <c r="C150" s="16" t="s">
        <v>261</v>
      </c>
      <c r="D150" s="20" t="s">
        <v>10</v>
      </c>
      <c r="E150" s="2">
        <v>2414</v>
      </c>
      <c r="F150" s="15">
        <v>10</v>
      </c>
      <c r="G150" s="2">
        <f t="shared" si="2"/>
        <v>24140</v>
      </c>
      <c r="H150" s="38"/>
      <c r="I150" s="38"/>
      <c r="J150" s="38"/>
      <c r="K150" s="2">
        <v>218205</v>
      </c>
      <c r="L150" s="9">
        <f>E150-K150</f>
        <v>-215791</v>
      </c>
    </row>
    <row r="151" spans="1:12" ht="21" customHeight="1">
      <c r="A151" s="1">
        <v>146</v>
      </c>
      <c r="B151" s="16" t="s">
        <v>262</v>
      </c>
      <c r="C151" s="16" t="s">
        <v>263</v>
      </c>
      <c r="D151" s="20" t="s">
        <v>10</v>
      </c>
      <c r="E151" s="2">
        <v>1942</v>
      </c>
      <c r="F151" s="15">
        <v>25</v>
      </c>
      <c r="G151" s="2">
        <f t="shared" si="2"/>
        <v>48550</v>
      </c>
      <c r="H151" s="38"/>
      <c r="I151" s="38"/>
      <c r="J151" s="38"/>
      <c r="K151" s="2">
        <v>13322</v>
      </c>
      <c r="L151" s="9">
        <f>E151-K151</f>
        <v>-11380</v>
      </c>
    </row>
    <row r="152" spans="1:12" ht="21" customHeight="1">
      <c r="A152" s="1">
        <v>147</v>
      </c>
      <c r="B152" s="16" t="s">
        <v>264</v>
      </c>
      <c r="C152" s="16" t="s">
        <v>265</v>
      </c>
      <c r="D152" s="20" t="s">
        <v>10</v>
      </c>
      <c r="E152" s="2">
        <v>19083</v>
      </c>
      <c r="F152" s="15">
        <v>2</v>
      </c>
      <c r="G152" s="2">
        <f t="shared" si="2"/>
        <v>38166</v>
      </c>
      <c r="H152" s="38"/>
      <c r="I152" s="38"/>
      <c r="J152" s="38"/>
      <c r="K152" s="2">
        <v>10530</v>
      </c>
      <c r="L152" s="9">
        <f>E152-K152</f>
        <v>8553</v>
      </c>
    </row>
    <row r="153" spans="1:12" ht="21" customHeight="1">
      <c r="A153" s="1">
        <v>148</v>
      </c>
      <c r="B153" s="16" t="s">
        <v>266</v>
      </c>
      <c r="C153" s="16" t="s">
        <v>267</v>
      </c>
      <c r="D153" s="20" t="s">
        <v>10</v>
      </c>
      <c r="E153" s="2">
        <v>2282</v>
      </c>
      <c r="F153" s="15">
        <v>10</v>
      </c>
      <c r="G153" s="2">
        <f t="shared" si="2"/>
        <v>22820</v>
      </c>
      <c r="H153" s="38"/>
      <c r="I153" s="38"/>
      <c r="J153" s="38"/>
      <c r="K153" s="2">
        <v>24771</v>
      </c>
      <c r="L153" s="9">
        <f>E153-K153</f>
        <v>-22489</v>
      </c>
    </row>
    <row r="154" spans="1:12" ht="21" customHeight="1">
      <c r="A154" s="1">
        <v>149</v>
      </c>
      <c r="B154" s="16" t="s">
        <v>268</v>
      </c>
      <c r="C154" s="16" t="s">
        <v>269</v>
      </c>
      <c r="D154" s="20" t="s">
        <v>10</v>
      </c>
      <c r="E154" s="2">
        <v>2282</v>
      </c>
      <c r="F154" s="15">
        <v>10</v>
      </c>
      <c r="G154" s="2">
        <f t="shared" si="2"/>
        <v>22820</v>
      </c>
      <c r="H154" s="38"/>
      <c r="I154" s="38"/>
      <c r="J154" s="38"/>
      <c r="K154" s="2">
        <v>192</v>
      </c>
      <c r="L154" s="9">
        <f>E154-K154</f>
        <v>2090</v>
      </c>
    </row>
    <row r="155" spans="1:12" ht="21" customHeight="1">
      <c r="A155" s="1">
        <v>150</v>
      </c>
      <c r="B155" s="16" t="s">
        <v>270</v>
      </c>
      <c r="C155" s="16" t="s">
        <v>271</v>
      </c>
      <c r="D155" s="20" t="s">
        <v>10</v>
      </c>
      <c r="E155" s="2">
        <v>1299</v>
      </c>
      <c r="F155" s="15">
        <v>10</v>
      </c>
      <c r="G155" s="2">
        <f t="shared" si="2"/>
        <v>12990</v>
      </c>
      <c r="H155" s="38"/>
      <c r="I155" s="38"/>
      <c r="J155" s="38"/>
      <c r="K155" s="2">
        <v>63</v>
      </c>
      <c r="L155" s="9">
        <f>E155-K155</f>
        <v>1236</v>
      </c>
    </row>
    <row r="156" spans="1:12" ht="21" customHeight="1">
      <c r="A156" s="1">
        <v>151</v>
      </c>
      <c r="B156" s="16" t="s">
        <v>270</v>
      </c>
      <c r="C156" s="16" t="s">
        <v>272</v>
      </c>
      <c r="D156" s="20" t="s">
        <v>10</v>
      </c>
      <c r="E156" s="2">
        <v>742</v>
      </c>
      <c r="F156" s="15">
        <v>25</v>
      </c>
      <c r="G156" s="2">
        <f t="shared" si="2"/>
        <v>18550</v>
      </c>
      <c r="H156" s="38"/>
      <c r="I156" s="38"/>
      <c r="J156" s="38"/>
      <c r="K156" s="2">
        <v>23</v>
      </c>
      <c r="L156" s="9">
        <f>E156-K156</f>
        <v>719</v>
      </c>
    </row>
    <row r="157" spans="1:12" ht="21" customHeight="1">
      <c r="A157" s="1">
        <v>152</v>
      </c>
      <c r="B157" s="16" t="s">
        <v>273</v>
      </c>
      <c r="C157" s="16" t="s">
        <v>274</v>
      </c>
      <c r="D157" s="20" t="s">
        <v>10</v>
      </c>
      <c r="E157" s="2">
        <v>1086</v>
      </c>
      <c r="F157" s="15">
        <v>15</v>
      </c>
      <c r="G157" s="2">
        <f t="shared" si="2"/>
        <v>16290</v>
      </c>
      <c r="H157" s="38"/>
      <c r="I157" s="38"/>
      <c r="J157" s="38"/>
      <c r="K157" s="2">
        <v>7</v>
      </c>
      <c r="L157" s="9">
        <f>E157-K157</f>
        <v>1079</v>
      </c>
    </row>
    <row r="158" spans="1:12" ht="18.95" customHeight="1">
      <c r="A158" s="1">
        <v>153</v>
      </c>
      <c r="B158" s="16" t="s">
        <v>273</v>
      </c>
      <c r="C158" s="16" t="s">
        <v>275</v>
      </c>
      <c r="D158" s="20" t="s">
        <v>10</v>
      </c>
      <c r="E158" s="2">
        <v>1373</v>
      </c>
      <c r="F158" s="15">
        <v>10</v>
      </c>
      <c r="G158" s="2">
        <f t="shared" si="2"/>
        <v>13730</v>
      </c>
      <c r="H158" s="38"/>
      <c r="I158" s="38"/>
      <c r="J158" s="38"/>
      <c r="K158" s="2">
        <v>2378.5</v>
      </c>
      <c r="L158" s="9">
        <f>E158-K158</f>
        <v>-1005.5</v>
      </c>
    </row>
    <row r="159" spans="1:12" ht="18.95" customHeight="1">
      <c r="A159" s="1">
        <v>154</v>
      </c>
      <c r="B159" s="16" t="s">
        <v>276</v>
      </c>
      <c r="C159" s="16" t="s">
        <v>277</v>
      </c>
      <c r="D159" s="20" t="s">
        <v>10</v>
      </c>
      <c r="E159" s="2">
        <v>119</v>
      </c>
      <c r="F159" s="15">
        <v>100</v>
      </c>
      <c r="G159" s="2">
        <f t="shared" si="2"/>
        <v>11900</v>
      </c>
      <c r="H159" s="38"/>
      <c r="I159" s="38"/>
      <c r="J159" s="38"/>
      <c r="K159" s="2">
        <v>938.5</v>
      </c>
      <c r="L159" s="9">
        <f>E159-K159</f>
        <v>-819.5</v>
      </c>
    </row>
    <row r="160" spans="1:12" ht="18.95" customHeight="1">
      <c r="A160" s="1">
        <v>155</v>
      </c>
      <c r="B160" s="16" t="s">
        <v>276</v>
      </c>
      <c r="C160" s="16" t="s">
        <v>278</v>
      </c>
      <c r="D160" s="20" t="s">
        <v>10</v>
      </c>
      <c r="E160" s="2">
        <v>119</v>
      </c>
      <c r="F160" s="15">
        <v>100</v>
      </c>
      <c r="G160" s="2">
        <f t="shared" si="2"/>
        <v>11900</v>
      </c>
      <c r="H160" s="38"/>
      <c r="I160" s="38"/>
      <c r="J160" s="38"/>
      <c r="K160" s="2">
        <v>84.15</v>
      </c>
      <c r="L160" s="9">
        <f>E160-K160</f>
        <v>34.849999999999994</v>
      </c>
    </row>
    <row r="161" spans="1:12" ht="18.95" customHeight="1">
      <c r="A161" s="1">
        <v>156</v>
      </c>
      <c r="B161" s="16" t="s">
        <v>123</v>
      </c>
      <c r="C161" s="16" t="s">
        <v>124</v>
      </c>
      <c r="D161" s="17" t="s">
        <v>9</v>
      </c>
      <c r="E161" s="2">
        <v>3499</v>
      </c>
      <c r="F161" s="15">
        <v>250</v>
      </c>
      <c r="G161" s="2">
        <f t="shared" si="2"/>
        <v>874750</v>
      </c>
      <c r="H161" s="38"/>
      <c r="I161" s="38"/>
      <c r="J161" s="38"/>
      <c r="K161" s="2">
        <v>1805</v>
      </c>
      <c r="L161" s="9">
        <f>E161-K161</f>
        <v>1694</v>
      </c>
    </row>
    <row r="162" spans="1:12" ht="18.95" customHeight="1">
      <c r="A162" s="1">
        <v>157</v>
      </c>
      <c r="B162" s="16" t="s">
        <v>125</v>
      </c>
      <c r="C162" s="16" t="s">
        <v>129</v>
      </c>
      <c r="D162" s="17" t="s">
        <v>9</v>
      </c>
      <c r="E162" s="2">
        <v>22799</v>
      </c>
      <c r="F162" s="22">
        <v>10</v>
      </c>
      <c r="G162" s="2">
        <f t="shared" si="2"/>
        <v>227990</v>
      </c>
      <c r="H162" s="38"/>
      <c r="I162" s="38"/>
      <c r="J162" s="38"/>
      <c r="K162" s="2">
        <v>2414</v>
      </c>
      <c r="L162" s="9">
        <f>E162-K162</f>
        <v>20385</v>
      </c>
    </row>
    <row r="163" spans="1:12" ht="18.95" customHeight="1">
      <c r="A163" s="1">
        <v>158</v>
      </c>
      <c r="B163" s="16" t="s">
        <v>126</v>
      </c>
      <c r="C163" s="16" t="s">
        <v>127</v>
      </c>
      <c r="D163" s="17" t="s">
        <v>240</v>
      </c>
      <c r="E163" s="2">
        <v>2778</v>
      </c>
      <c r="F163" s="15">
        <v>300</v>
      </c>
      <c r="G163" s="2">
        <f t="shared" si="2"/>
        <v>833400</v>
      </c>
      <c r="H163" s="38"/>
      <c r="I163" s="38"/>
      <c r="J163" s="38"/>
      <c r="K163" s="2">
        <v>1942</v>
      </c>
      <c r="L163" s="9">
        <f>E163-K163</f>
        <v>836</v>
      </c>
    </row>
    <row r="164" spans="1:12" ht="18.95" customHeight="1">
      <c r="A164" s="1">
        <v>159</v>
      </c>
      <c r="B164" s="16" t="s">
        <v>297</v>
      </c>
      <c r="C164" s="16" t="s">
        <v>296</v>
      </c>
      <c r="D164" s="30" t="s">
        <v>10</v>
      </c>
      <c r="E164" s="2">
        <v>280</v>
      </c>
      <c r="F164" s="15">
        <v>300</v>
      </c>
      <c r="G164" s="2">
        <f t="shared" si="2"/>
        <v>84000</v>
      </c>
      <c r="H164" s="38"/>
      <c r="I164" s="38"/>
      <c r="J164" s="38"/>
      <c r="K164" s="2">
        <v>19083</v>
      </c>
      <c r="L164" s="9">
        <f>E164-K164</f>
        <v>-18803</v>
      </c>
    </row>
    <row r="165" spans="1:12" ht="18.95" customHeight="1">
      <c r="A165" s="1">
        <v>160</v>
      </c>
      <c r="B165" s="16" t="s">
        <v>128</v>
      </c>
      <c r="C165" s="16"/>
      <c r="D165" s="17" t="s">
        <v>241</v>
      </c>
      <c r="E165" s="2">
        <v>800</v>
      </c>
      <c r="F165" s="15">
        <v>20</v>
      </c>
      <c r="G165" s="2">
        <f t="shared" si="2"/>
        <v>16000</v>
      </c>
      <c r="H165" s="38"/>
      <c r="I165" s="38"/>
      <c r="J165" s="38"/>
      <c r="K165" s="2">
        <v>2282</v>
      </c>
      <c r="L165" s="9">
        <f>E165-K165</f>
        <v>-1482</v>
      </c>
    </row>
    <row r="166" spans="1:12" ht="18.75">
      <c r="A166" s="3"/>
      <c r="B166" s="11" t="s">
        <v>13</v>
      </c>
      <c r="C166" s="4"/>
      <c r="D166" s="5"/>
      <c r="E166" s="6"/>
      <c r="F166" s="3"/>
      <c r="G166" s="7">
        <f>SUM(G6:G165)</f>
        <v>31361927.48</v>
      </c>
      <c r="H166" s="13"/>
      <c r="I166" s="10"/>
      <c r="J166" s="10"/>
      <c r="K166" s="2">
        <v>2282</v>
      </c>
      <c r="L166" s="9">
        <f>E166-K166</f>
        <v>-2282</v>
      </c>
    </row>
    <row r="167" spans="1:12">
      <c r="K167" s="2">
        <v>1299</v>
      </c>
      <c r="L167" s="9">
        <f>E167-K167</f>
        <v>-1299</v>
      </c>
    </row>
    <row r="168" spans="1:12">
      <c r="F168" s="9"/>
      <c r="G168" s="9"/>
      <c r="H168" s="9"/>
      <c r="K168" s="2">
        <v>742</v>
      </c>
      <c r="L168" s="9">
        <f>E168-K168</f>
        <v>-742</v>
      </c>
    </row>
  </sheetData>
  <mergeCells count="14">
    <mergeCell ref="H6:H165"/>
    <mergeCell ref="I6:I165"/>
    <mergeCell ref="J6:J165"/>
    <mergeCell ref="A4:A5"/>
    <mergeCell ref="B4:B5"/>
    <mergeCell ref="C4:C5"/>
    <mergeCell ref="D4:D5"/>
    <mergeCell ref="E4:E5"/>
    <mergeCell ref="B2:H2"/>
    <mergeCell ref="G4:G5"/>
    <mergeCell ref="H4:H5"/>
    <mergeCell ref="F4:F5"/>
    <mergeCell ref="I4:I5"/>
    <mergeCell ref="J4:J5"/>
  </mergeCells>
  <pageMargins left="0.19685039370078741" right="0.19685039370078741" top="0.31496062992125984" bottom="0.31496062992125984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BEST</cp:lastModifiedBy>
  <cp:lastPrinted>2018-04-18T05:39:25Z</cp:lastPrinted>
  <dcterms:created xsi:type="dcterms:W3CDTF">2014-04-09T13:06:57Z</dcterms:created>
  <dcterms:modified xsi:type="dcterms:W3CDTF">2018-04-24T14:30:29Z</dcterms:modified>
</cp:coreProperties>
</file>