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720" windowHeight="12525"/>
  </bookViews>
  <sheets>
    <sheet name="ИМН" sheetId="4" r:id="rId1"/>
  </sheets>
  <definedNames>
    <definedName name="_xlnm._FilterDatabase" localSheetId="0" hidden="1">ИМН!$A$5:$G$75</definedName>
    <definedName name="_xlnm.Print_Titles" localSheetId="0">ИМН!$5:$6</definedName>
    <definedName name="_xlnm.Print_Area" localSheetId="0">ИМН!$A$1:$K$85</definedName>
  </definedNames>
  <calcPr calcId="124519"/>
</workbook>
</file>

<file path=xl/calcChain.xml><?xml version="1.0" encoding="utf-8"?>
<calcChain xmlns="http://schemas.openxmlformats.org/spreadsheetml/2006/main">
  <c r="G72" i="4"/>
  <c r="G73"/>
  <c r="G74"/>
  <c r="G71"/>
  <c r="G68" l="1"/>
  <c r="G69"/>
  <c r="G70"/>
  <c r="G67"/>
  <c r="G22" l="1"/>
  <c r="G21"/>
  <c r="G20"/>
  <c r="G19"/>
  <c r="G18"/>
  <c r="G17"/>
  <c r="G16"/>
  <c r="G15"/>
  <c r="G14"/>
  <c r="G13"/>
  <c r="G12"/>
  <c r="G11"/>
  <c r="G10"/>
  <c r="G9"/>
  <c r="G8"/>
  <c r="G7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75" l="1"/>
</calcChain>
</file>

<file path=xl/sharedStrings.xml><?xml version="1.0" encoding="utf-8"?>
<sst xmlns="http://schemas.openxmlformats.org/spreadsheetml/2006/main" count="222" uniqueCount="146">
  <si>
    <t>№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</si>
  <si>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</si>
  <si>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</si>
  <si>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</si>
  <si>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наб</t>
  </si>
  <si>
    <t>Альфа-амилаза AVS FS</t>
  </si>
  <si>
    <t>125 мл (5х20мл+1х25мл)</t>
  </si>
  <si>
    <t>БИЛИРУБИН ПРЯМОЙ И ОБЩИЙ</t>
  </si>
  <si>
    <t>Метод Ендрассика-Грофа для количественного определения прямого и общего билирубина в сыворотке.1001041, Колориметрия, 1, 1x150 ml</t>
  </si>
  <si>
    <t xml:space="preserve">Кальций </t>
  </si>
  <si>
    <t xml:space="preserve">(о-крезолфталеинкомплексон), унифицированный 1х200 мл, 018.001 </t>
  </si>
  <si>
    <t>Мочевина-2</t>
  </si>
  <si>
    <t>(уреазный, фенол-гипохлоритный метод), унифицированный 1х200 мл , 008.002</t>
  </si>
  <si>
    <t>Холестерин-11</t>
  </si>
  <si>
    <t>(энзиматический колориметрический метод fluid-stable, EAS)1х250 мл, 013.011</t>
  </si>
  <si>
    <t xml:space="preserve">С-Реактивный белок </t>
  </si>
  <si>
    <t>Иммунотурбидиметрический метод. Биреагент, (1 x 100 ml + 1 x 15 ml)  G01CRP100</t>
  </si>
  <si>
    <t>РЕВМАТОИДНЫЙ ФАКТОР (РФ) ЛАТЕКС</t>
  </si>
  <si>
    <t>Латексный тест на слайде для качественного и полуколичественного определения ревматоидного фактора (РФ) в сыворотке человека. Без разведения проб, 100 TEST, 1200202</t>
  </si>
  <si>
    <t>АЧТВ</t>
  </si>
  <si>
    <t>Количественноке определение Активированного частичного тромбопластинового времени (АЧТВ), 5x4 ml, 1709201</t>
  </si>
  <si>
    <t>уп</t>
  </si>
  <si>
    <t>Набор реагентов  для иммуноферментного   выявления иммуноглобулинов класса М к цитомегаловирусу</t>
  </si>
  <si>
    <t xml:space="preserve"> 12х8, D-1552</t>
  </si>
  <si>
    <t>Набор реагентов  для иммуноферментного выявления иммуноглобулинов класса М к Toxoplasma gondii</t>
  </si>
  <si>
    <t xml:space="preserve"> 12х8, D-1756</t>
  </si>
  <si>
    <t>Набор реагентов  для  иммуноферментного выявления видоспецифических иммуноглобулинов класса М к Chlamydia trachomatis</t>
  </si>
  <si>
    <t>12х8, D-1966</t>
  </si>
  <si>
    <t>шт</t>
  </si>
  <si>
    <t xml:space="preserve">Ферментативный промывочный раствор Diluclair I </t>
  </si>
  <si>
    <t>60 ml, реагенты для гематологических анализаторов Mindray BC 2800 / BC 3000, HIC301</t>
  </si>
  <si>
    <t xml:space="preserve">Промывочный раствор (детергент) Diluterge 3I </t>
  </si>
  <si>
    <t>20 L, реагенты для гематологических анализаторов Mindray BC 2800 / BC 3000, HIG320</t>
  </si>
  <si>
    <t xml:space="preserve">Изотонический разбавитель Diluton 3I </t>
  </si>
  <si>
    <t>20 L, HID320, реагенты для гематологических анализаторов Mindray BC 2800 / BC 3000</t>
  </si>
  <si>
    <t xml:space="preserve"> a-Амилаза (AMS CC FS)</t>
  </si>
  <si>
    <t>реактив для биохимического анализатора "Respons 920" 4*120 определений</t>
  </si>
  <si>
    <t>Железо (Iron FS)</t>
  </si>
  <si>
    <t xml:space="preserve">реактив для биохимического анализатора "Respons 920" 4*120 определений </t>
  </si>
  <si>
    <t>Магний (Mg XL FS)</t>
  </si>
  <si>
    <t>Аланинаминотрансфераза (ALT UV FS)</t>
  </si>
  <si>
    <t xml:space="preserve">реактив для биохимического анализатора "Respons 920" 4*200 определений </t>
  </si>
  <si>
    <t>Альбумин (ALBU FS)</t>
  </si>
  <si>
    <t>реактив для биохимического анализатора "Respons 920" 4*200 определений</t>
  </si>
  <si>
    <t xml:space="preserve">Аспартатаминотрансфераза AST UV FS </t>
  </si>
  <si>
    <t>Билирубин общий (BIL Auto Total FS)</t>
  </si>
  <si>
    <t xml:space="preserve">реактив для биохимического анализатора "Respons 920" 4*200 определеий  </t>
  </si>
  <si>
    <t>Билирубин прямой (Bilirubin Auto Direct  FS)</t>
  </si>
  <si>
    <t xml:space="preserve">реактив для биохимического анализатора "Respons 920" 4*200 определений  </t>
  </si>
  <si>
    <t xml:space="preserve"> Глюкоза (GLU GOD FS fast) </t>
  </si>
  <si>
    <t>Гамма-глютамилтрансфераза (Gamma-GT FS)</t>
  </si>
  <si>
    <t>Кальций (Ca AS FS)</t>
  </si>
  <si>
    <t>Креатинин (CREAT FS)</t>
  </si>
  <si>
    <t xml:space="preserve">реактив для биохимического анализатора "Respons 920" 4*200 определеий </t>
  </si>
  <si>
    <t>Мочевина ( UREA FS )</t>
  </si>
  <si>
    <t xml:space="preserve">реактив для биохимического анализатора "Respons 920" 4*200 определений, 131019910920 </t>
  </si>
  <si>
    <t>Общий белок (TP FS)</t>
  </si>
  <si>
    <t>Триглицериды (TG FS)</t>
  </si>
  <si>
    <t>Холестерин  (CHOL FS)</t>
  </si>
  <si>
    <t xml:space="preserve">Щелочная фосфатаза (ALP FS) </t>
  </si>
  <si>
    <t>Чистящее средство В</t>
  </si>
  <si>
    <t>биохимический реактив на анализатор Respons 920, 4*60мл</t>
  </si>
  <si>
    <t>Чистящее средство А</t>
  </si>
  <si>
    <t xml:space="preserve">биохимический реактив на анализатор Respons 920, 4*60мл </t>
  </si>
  <si>
    <t>Пробирки для образцов(Sample Cup)</t>
  </si>
  <si>
    <t>для биохимического анализатора "Respons 920" №1000</t>
  </si>
  <si>
    <t>Панель  брейкпойнт для грам. положительных микроорганизмов для идентификации грам + микроорганизмов (ГР+ комбо-Панель АЧ+ИД) 20 панелей)</t>
  </si>
  <si>
    <t>Pos Breakpoint Combo 29, №20, к анализатору модели WalkAway B1016-145</t>
  </si>
  <si>
    <t xml:space="preserve">Матрица </t>
  </si>
  <si>
    <t>металлическая №12</t>
  </si>
  <si>
    <t>Слюноотсос</t>
  </si>
  <si>
    <t>уп 100шт</t>
  </si>
  <si>
    <t xml:space="preserve">
Термометр</t>
  </si>
  <si>
    <t xml:space="preserve">комнатный, тип ТС-7-М1 исп.1 (-20+70С) с поверкой </t>
  </si>
  <si>
    <t>Белацин</t>
  </si>
  <si>
    <t>для  пломбирования   фронтальных и боковых зубов при локализации полостей на вестибулярной и контактной поверхностях. Силикатный цемент  в комплекте порошок -50г, жидкость-30 г</t>
  </si>
  <si>
    <t>Дентин паста</t>
  </si>
  <si>
    <t>паста для  временной  пломбы</t>
  </si>
  <si>
    <t>Кальцеcил</t>
  </si>
  <si>
    <t>для  лечебной  повязки №2 фл-10 мл</t>
  </si>
  <si>
    <t xml:space="preserve">Уницем </t>
  </si>
  <si>
    <t>универсальный цинк-фосфатный цемент для  прокладок  под  пломбы</t>
  </si>
  <si>
    <t>Эндо-Жи №1,№2,№3,№4</t>
  </si>
  <si>
    <t>жидкость 15мл для высушивания и обезжиривания каналов,не содержит диэтилового эфира и этанола.</t>
  </si>
  <si>
    <t>Таблица</t>
  </si>
  <si>
    <t>Орлова для оределения зрения детей</t>
  </si>
  <si>
    <t>Сумма,тенге</t>
  </si>
  <si>
    <t>Кол-во на 2017г.</t>
  </si>
  <si>
    <t>ВСЕГО:</t>
  </si>
  <si>
    <t>Цена на 
2017 год</t>
  </si>
  <si>
    <t>Аммиак</t>
  </si>
  <si>
    <t xml:space="preserve">раствор для наружного применения  10% 10мл </t>
  </si>
  <si>
    <t>флакон</t>
  </si>
  <si>
    <t>Ампициллин</t>
  </si>
  <si>
    <t>порошок для приготовления раствора для инъекций 1000 мг</t>
  </si>
  <si>
    <t>Ацетилсалициловая кислота</t>
  </si>
  <si>
    <t>таблетка 500 мг</t>
  </si>
  <si>
    <t>таблетка</t>
  </si>
  <si>
    <t>Бриллиантовый зеленый</t>
  </si>
  <si>
    <t xml:space="preserve">раствор спиртовой 1% 10мл </t>
  </si>
  <si>
    <t>Дигоксин</t>
  </si>
  <si>
    <t>раствор для инъекций 0,25 мг/мл</t>
  </si>
  <si>
    <t>ампула</t>
  </si>
  <si>
    <t>Допамин</t>
  </si>
  <si>
    <t>раствор/концентрат для приготовления раствора для инъекций 0,5% 5 мл</t>
  </si>
  <si>
    <t>Кальция глюконат</t>
  </si>
  <si>
    <t>раствор для инъекций 10%, 10 мл</t>
  </si>
  <si>
    <t>раствор для инъекций 10%, 5 мл</t>
  </si>
  <si>
    <t>Коргликон</t>
  </si>
  <si>
    <t xml:space="preserve">раствор для инъекций  0,6мг/мл 1мл </t>
  </si>
  <si>
    <t>Натрий уксуснокислый, натрия хлорид</t>
  </si>
  <si>
    <t xml:space="preserve">раствор для инфузий 200мл </t>
  </si>
  <si>
    <t>Натрия хлорид+ калия хлорид+ натрий уксуснокислый</t>
  </si>
  <si>
    <t xml:space="preserve">раствор для инфузий 400мл </t>
  </si>
  <si>
    <t>Нитроглицерин</t>
  </si>
  <si>
    <t>таблетки подъязычные 0,5мг</t>
  </si>
  <si>
    <t>Парацетамол</t>
  </si>
  <si>
    <t>таблетка 200мг</t>
  </si>
  <si>
    <t>таблетка, 500 мг</t>
  </si>
  <si>
    <t>Тиамин</t>
  </si>
  <si>
    <t>раствор для инъекций 5% 1 мл</t>
  </si>
  <si>
    <t>Заявка на закуп ЛС и ИМН,  приобретаемых в рамках ГОБМП на 2017 год</t>
  </si>
  <si>
    <t>Иглодержатель</t>
  </si>
  <si>
    <t>для соединения двусторонней иглы и пробирки в момент взятия крови</t>
  </si>
  <si>
    <t>штука</t>
  </si>
  <si>
    <t>Пробирка вакуумная с активатором свертывания</t>
  </si>
  <si>
    <t>6,0 мл,цвет крышки красный</t>
  </si>
  <si>
    <t>Пробирка вакуумная с активатором свертывания  и гелем для разделения сыворотки</t>
  </si>
  <si>
    <r>
      <rPr>
        <sz val="10"/>
        <rFont val="Times New Roman"/>
        <family val="1"/>
        <charset val="204"/>
      </rPr>
      <t>5,0 мл, цвет крышки желтый</t>
    </r>
  </si>
  <si>
    <r>
      <rPr>
        <sz val="10"/>
        <rFont val="Times New Roman"/>
        <family val="1"/>
        <charset val="204"/>
      </rPr>
      <t>Игла двусторонняя</t>
    </r>
  </si>
  <si>
    <t xml:space="preserve"> 0,8х38 мм, 21Gх1 1/2</t>
  </si>
  <si>
    <t>Шприц одноразовый</t>
  </si>
  <si>
    <t>5 мл</t>
  </si>
  <si>
    <t>10 мл</t>
  </si>
  <si>
    <t>20 мл</t>
  </si>
  <si>
    <t>Системы одноразовые</t>
  </si>
  <si>
    <t>для инфузий</t>
  </si>
  <si>
    <t>для ГККП "Сайрамская центральная районная больница"</t>
  </si>
  <si>
    <t>Условие платежа</t>
  </si>
  <si>
    <t>аванс 0%</t>
  </si>
  <si>
    <t>Место поставки</t>
  </si>
  <si>
    <t>ГККП "Сайрамская районная центральная больница"</t>
  </si>
  <si>
    <t>Условие поставки</t>
  </si>
  <si>
    <t>до склада заказчика</t>
  </si>
  <si>
    <t>Срок поставки</t>
  </si>
  <si>
    <t>согласно заключенного договора до 22 ноября 2017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</si>
</sst>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Helv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center"/>
    </xf>
    <xf numFmtId="0" fontId="4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1" fillId="0" borderId="0">
      <alignment horizontal="center"/>
    </xf>
    <xf numFmtId="0" fontId="1" fillId="0" borderId="0"/>
    <xf numFmtId="0" fontId="5" fillId="0" borderId="0"/>
    <xf numFmtId="0" fontId="8" fillId="0" borderId="0"/>
    <xf numFmtId="0" fontId="9" fillId="0" borderId="0"/>
    <xf numFmtId="0" fontId="10" fillId="0" borderId="0">
      <alignment horizontal="center"/>
    </xf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43" fontId="2" fillId="0" borderId="0" xfId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43" fontId="14" fillId="0" borderId="1" xfId="1" applyFont="1" applyFill="1" applyBorder="1" applyAlignment="1" applyProtection="1">
      <alignment horizontal="center" vertical="center"/>
    </xf>
    <xf numFmtId="43" fontId="14" fillId="0" borderId="1" xfId="0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43" fontId="14" fillId="0" borderId="0" xfId="1" applyFont="1" applyFill="1" applyAlignment="1" applyProtection="1">
      <alignment horizontal="center" vertical="center"/>
    </xf>
    <xf numFmtId="0" fontId="12" fillId="0" borderId="0" xfId="5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43" fontId="14" fillId="0" borderId="0" xfId="1" applyFont="1" applyFill="1" applyAlignment="1" applyProtection="1">
      <alignment horizontal="left" vertical="center"/>
    </xf>
    <xf numFmtId="43" fontId="2" fillId="0" borderId="0" xfId="0" applyNumberFormat="1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3" fontId="2" fillId="0" borderId="1" xfId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1" fillId="0" borderId="0" xfId="5" applyFont="1" applyFill="1" applyBorder="1" applyAlignment="1" applyProtection="1">
      <alignment horizontal="center" vertical="center"/>
    </xf>
    <xf numFmtId="0" fontId="12" fillId="0" borderId="0" xfId="5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left" vertical="center" wrapText="1"/>
    </xf>
    <xf numFmtId="0" fontId="16" fillId="0" borderId="1" xfId="2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4" fontId="13" fillId="0" borderId="1" xfId="1" applyNumberFormat="1" applyFont="1" applyFill="1" applyBorder="1" applyAlignment="1" applyProtection="1">
      <alignment horizontal="center" vertical="center" wrapText="1" shrinkToFit="1"/>
    </xf>
    <xf numFmtId="0" fontId="15" fillId="0" borderId="0" xfId="0" applyFont="1" applyFill="1" applyBorder="1" applyAlignment="1" applyProtection="1">
      <alignment horizontal="center" vertical="center"/>
    </xf>
    <xf numFmtId="0" fontId="13" fillId="0" borderId="1" xfId="5" applyNumberFormat="1" applyFont="1" applyFill="1" applyBorder="1" applyAlignment="1" applyProtection="1">
      <alignment horizontal="center" vertical="center" wrapText="1" shrinkToFit="1"/>
    </xf>
    <xf numFmtId="0" fontId="16" fillId="0" borderId="2" xfId="2" applyFont="1" applyFill="1" applyBorder="1" applyAlignment="1" applyProtection="1">
      <alignment horizontal="center" vertical="center" wrapText="1"/>
    </xf>
    <xf numFmtId="0" fontId="16" fillId="0" borderId="3" xfId="2" applyFont="1" applyFill="1" applyBorder="1" applyAlignment="1" applyProtection="1">
      <alignment horizontal="center" vertical="center" wrapText="1"/>
    </xf>
    <xf numFmtId="0" fontId="16" fillId="0" borderId="1" xfId="2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 applyProtection="1">
      <alignment horizontal="left" vertical="center" wrapText="1"/>
    </xf>
    <xf numFmtId="0" fontId="13" fillId="0" borderId="3" xfId="2" applyFont="1" applyFill="1" applyBorder="1" applyAlignment="1" applyProtection="1">
      <alignment horizontal="left" vertical="center" wrapText="1"/>
    </xf>
    <xf numFmtId="43" fontId="14" fillId="0" borderId="0" xfId="1" applyFont="1" applyFill="1" applyAlignment="1" applyProtection="1">
      <alignment vertical="center"/>
    </xf>
    <xf numFmtId="0" fontId="18" fillId="0" borderId="2" xfId="2" applyFont="1" applyFill="1" applyBorder="1" applyAlignment="1" applyProtection="1">
      <alignment horizontal="center" vertical="center" wrapText="1"/>
    </xf>
    <xf numFmtId="0" fontId="18" fillId="0" borderId="3" xfId="2" applyFont="1" applyFill="1" applyBorder="1" applyAlignment="1" applyProtection="1">
      <alignment horizontal="center" vertical="center" wrapText="1"/>
    </xf>
    <xf numFmtId="1" fontId="19" fillId="0" borderId="2" xfId="0" applyNumberFormat="1" applyFont="1" applyFill="1" applyBorder="1" applyAlignment="1" applyProtection="1">
      <alignment horizontal="center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19" fillId="0" borderId="6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horizontal="center" vertical="center" wrapText="1"/>
    </xf>
  </cellXfs>
  <cellStyles count="17">
    <cellStyle name="Обычный" xfId="0" builtinId="0"/>
    <cellStyle name="Обычный 19" xfId="6"/>
    <cellStyle name="Обычный 2" xfId="2"/>
    <cellStyle name="Обычный 2 16" xfId="3"/>
    <cellStyle name="Обычный 2 2" xfId="5"/>
    <cellStyle name="Обычный 2 3" xfId="7"/>
    <cellStyle name="Обычный 2 3 2" xfId="8"/>
    <cellStyle name="Обычный 2 3 2 2" xfId="9"/>
    <cellStyle name="Обычный 2 3 3" xfId="10"/>
    <cellStyle name="Обычный 3" xfId="11"/>
    <cellStyle name="Обычный 4" xfId="12"/>
    <cellStyle name="Обычный 5" xfId="13"/>
    <cellStyle name="Стиль 1" xfId="14"/>
    <cellStyle name="Стиль 1 2" xfId="15"/>
    <cellStyle name="Финансовый" xfId="1" builtinId="3"/>
    <cellStyle name="Финансовый 18 2" xfId="16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K87"/>
  <sheetViews>
    <sheetView tabSelected="1" view="pageBreakPreview" zoomScale="66" zoomScaleNormal="84" zoomScaleSheetLayoutView="66" workbookViewId="0">
      <selection activeCell="C2" sqref="C2:C3"/>
    </sheetView>
  </sheetViews>
  <sheetFormatPr defaultColWidth="9.125" defaultRowHeight="12.75"/>
  <cols>
    <col min="1" max="1" width="6.75" style="5" customWidth="1"/>
    <col min="2" max="2" width="53.375" style="2" customWidth="1"/>
    <col min="3" max="3" width="89.625" style="7" customWidth="1"/>
    <col min="4" max="4" width="9.875" style="3" customWidth="1"/>
    <col min="5" max="5" width="13.25" style="6" customWidth="1"/>
    <col min="6" max="6" width="12.125" style="5" customWidth="1"/>
    <col min="7" max="7" width="19.75" style="4" customWidth="1"/>
    <col min="8" max="8" width="19.125" style="4" customWidth="1"/>
    <col min="9" max="9" width="18.75" style="4" customWidth="1"/>
    <col min="10" max="10" width="14.25" style="4" customWidth="1"/>
    <col min="11" max="11" width="16.25" style="4" customWidth="1"/>
    <col min="12" max="16384" width="9.125" style="4"/>
  </cols>
  <sheetData>
    <row r="1" spans="1:11" ht="17.25" customHeight="1">
      <c r="A1" s="1"/>
      <c r="C1" s="2"/>
      <c r="E1" s="3"/>
    </row>
    <row r="2" spans="1:11" ht="18.75">
      <c r="B2" s="34"/>
      <c r="C2" s="34" t="s">
        <v>121</v>
      </c>
      <c r="D2" s="34"/>
      <c r="E2" s="34"/>
    </row>
    <row r="3" spans="1:11" ht="18.75">
      <c r="B3" s="35"/>
      <c r="C3" s="35" t="s">
        <v>137</v>
      </c>
      <c r="D3" s="35"/>
      <c r="E3" s="35"/>
    </row>
    <row r="4" spans="1:11" ht="18.75">
      <c r="B4" s="35"/>
      <c r="C4" s="18"/>
      <c r="D4" s="35"/>
      <c r="E4" s="35"/>
    </row>
    <row r="5" spans="1:11" s="1" customFormat="1" ht="35.25" customHeight="1">
      <c r="A5" s="44" t="s">
        <v>0</v>
      </c>
      <c r="B5" s="42" t="s">
        <v>1</v>
      </c>
      <c r="C5" s="45" t="s">
        <v>2</v>
      </c>
      <c r="D5" s="44" t="s">
        <v>3</v>
      </c>
      <c r="E5" s="42" t="s">
        <v>89</v>
      </c>
      <c r="F5" s="41" t="s">
        <v>87</v>
      </c>
      <c r="G5" s="39" t="s">
        <v>86</v>
      </c>
      <c r="H5" s="48" t="s">
        <v>138</v>
      </c>
      <c r="I5" s="48" t="s">
        <v>140</v>
      </c>
      <c r="J5" s="48" t="s">
        <v>142</v>
      </c>
      <c r="K5" s="54" t="s">
        <v>144</v>
      </c>
    </row>
    <row r="6" spans="1:11" s="1" customFormat="1" ht="17.25" customHeight="1">
      <c r="A6" s="44"/>
      <c r="B6" s="43"/>
      <c r="C6" s="46"/>
      <c r="D6" s="44"/>
      <c r="E6" s="43"/>
      <c r="F6" s="41"/>
      <c r="G6" s="39"/>
      <c r="H6" s="49"/>
      <c r="I6" s="49"/>
      <c r="J6" s="49"/>
      <c r="K6" s="54"/>
    </row>
    <row r="7" spans="1:11" s="1" customFormat="1" ht="30.75" customHeight="1">
      <c r="A7" s="37">
        <v>1</v>
      </c>
      <c r="B7" s="29" t="s">
        <v>90</v>
      </c>
      <c r="C7" s="29" t="s">
        <v>91</v>
      </c>
      <c r="D7" s="24" t="s">
        <v>92</v>
      </c>
      <c r="E7" s="25">
        <v>26.97</v>
      </c>
      <c r="F7" s="26">
        <v>200</v>
      </c>
      <c r="G7" s="27">
        <f t="shared" ref="G7:G22" si="0">E7*F7</f>
        <v>5394</v>
      </c>
      <c r="H7" s="50" t="s">
        <v>139</v>
      </c>
      <c r="I7" s="50" t="s">
        <v>141</v>
      </c>
      <c r="J7" s="50" t="s">
        <v>143</v>
      </c>
      <c r="K7" s="50" t="s">
        <v>145</v>
      </c>
    </row>
    <row r="8" spans="1:11" s="1" customFormat="1" ht="30.75" customHeight="1">
      <c r="A8" s="37">
        <v>2</v>
      </c>
      <c r="B8" s="29" t="s">
        <v>93</v>
      </c>
      <c r="C8" s="29" t="s">
        <v>94</v>
      </c>
      <c r="D8" s="24" t="s">
        <v>92</v>
      </c>
      <c r="E8" s="25">
        <v>41.7</v>
      </c>
      <c r="F8" s="26">
        <v>2000</v>
      </c>
      <c r="G8" s="27">
        <f t="shared" si="0"/>
        <v>83400</v>
      </c>
      <c r="H8" s="52"/>
      <c r="I8" s="52"/>
      <c r="J8" s="52"/>
      <c r="K8" s="52"/>
    </row>
    <row r="9" spans="1:11" s="1" customFormat="1" ht="30.75" customHeight="1">
      <c r="A9" s="37">
        <v>3</v>
      </c>
      <c r="B9" s="29" t="s">
        <v>95</v>
      </c>
      <c r="C9" s="29" t="s">
        <v>96</v>
      </c>
      <c r="D9" s="24" t="s">
        <v>97</v>
      </c>
      <c r="E9" s="25">
        <v>1.97</v>
      </c>
      <c r="F9" s="26">
        <v>8000</v>
      </c>
      <c r="G9" s="27">
        <f t="shared" si="0"/>
        <v>15760</v>
      </c>
      <c r="H9" s="52"/>
      <c r="I9" s="52"/>
      <c r="J9" s="52"/>
      <c r="K9" s="52"/>
    </row>
    <row r="10" spans="1:11" s="1" customFormat="1" ht="30.75" customHeight="1">
      <c r="A10" s="37">
        <v>4</v>
      </c>
      <c r="B10" s="29" t="s">
        <v>98</v>
      </c>
      <c r="C10" s="29" t="s">
        <v>99</v>
      </c>
      <c r="D10" s="24" t="s">
        <v>92</v>
      </c>
      <c r="E10" s="25">
        <v>21.16</v>
      </c>
      <c r="F10" s="26">
        <v>250</v>
      </c>
      <c r="G10" s="27">
        <f t="shared" si="0"/>
        <v>5290</v>
      </c>
      <c r="H10" s="52"/>
      <c r="I10" s="52"/>
      <c r="J10" s="52"/>
      <c r="K10" s="52"/>
    </row>
    <row r="11" spans="1:11" s="1" customFormat="1" ht="30.75" customHeight="1">
      <c r="A11" s="37">
        <v>5</v>
      </c>
      <c r="B11" s="29" t="s">
        <v>100</v>
      </c>
      <c r="C11" s="29" t="s">
        <v>101</v>
      </c>
      <c r="D11" s="24" t="s">
        <v>102</v>
      </c>
      <c r="E11" s="25">
        <v>24.4</v>
      </c>
      <c r="F11" s="26">
        <v>200</v>
      </c>
      <c r="G11" s="27">
        <f t="shared" si="0"/>
        <v>4880</v>
      </c>
      <c r="H11" s="52"/>
      <c r="I11" s="52"/>
      <c r="J11" s="52"/>
      <c r="K11" s="52"/>
    </row>
    <row r="12" spans="1:11" s="1" customFormat="1" ht="30.75" customHeight="1">
      <c r="A12" s="37">
        <v>6</v>
      </c>
      <c r="B12" s="29" t="s">
        <v>103</v>
      </c>
      <c r="C12" s="29" t="s">
        <v>104</v>
      </c>
      <c r="D12" s="24" t="s">
        <v>102</v>
      </c>
      <c r="E12" s="25">
        <v>49.95</v>
      </c>
      <c r="F12" s="26">
        <v>300</v>
      </c>
      <c r="G12" s="27">
        <f t="shared" si="0"/>
        <v>14985</v>
      </c>
      <c r="H12" s="52"/>
      <c r="I12" s="52"/>
      <c r="J12" s="52"/>
      <c r="K12" s="52"/>
    </row>
    <row r="13" spans="1:11" s="1" customFormat="1" ht="30.75" customHeight="1">
      <c r="A13" s="37">
        <v>7</v>
      </c>
      <c r="B13" s="29" t="s">
        <v>105</v>
      </c>
      <c r="C13" s="29" t="s">
        <v>106</v>
      </c>
      <c r="D13" s="24" t="s">
        <v>102</v>
      </c>
      <c r="E13" s="25">
        <v>43.63</v>
      </c>
      <c r="F13" s="26">
        <v>2000</v>
      </c>
      <c r="G13" s="27">
        <f t="shared" si="0"/>
        <v>87260</v>
      </c>
      <c r="H13" s="52"/>
      <c r="I13" s="52"/>
      <c r="J13" s="52"/>
      <c r="K13" s="52"/>
    </row>
    <row r="14" spans="1:11" s="1" customFormat="1" ht="30.75" customHeight="1">
      <c r="A14" s="37">
        <v>8</v>
      </c>
      <c r="B14" s="29" t="s">
        <v>105</v>
      </c>
      <c r="C14" s="29" t="s">
        <v>107</v>
      </c>
      <c r="D14" s="24" t="s">
        <v>102</v>
      </c>
      <c r="E14" s="25">
        <v>24.16</v>
      </c>
      <c r="F14" s="26">
        <v>2000</v>
      </c>
      <c r="G14" s="27">
        <f t="shared" si="0"/>
        <v>48320</v>
      </c>
      <c r="H14" s="52"/>
      <c r="I14" s="52"/>
      <c r="J14" s="52"/>
      <c r="K14" s="52"/>
    </row>
    <row r="15" spans="1:11" s="1" customFormat="1" ht="30.75" customHeight="1">
      <c r="A15" s="37">
        <v>9</v>
      </c>
      <c r="B15" s="29" t="s">
        <v>108</v>
      </c>
      <c r="C15" s="29" t="s">
        <v>109</v>
      </c>
      <c r="D15" s="24" t="s">
        <v>102</v>
      </c>
      <c r="E15" s="25">
        <v>20.43</v>
      </c>
      <c r="F15" s="26">
        <v>400</v>
      </c>
      <c r="G15" s="27">
        <f t="shared" si="0"/>
        <v>8172</v>
      </c>
      <c r="H15" s="52"/>
      <c r="I15" s="52"/>
      <c r="J15" s="52"/>
      <c r="K15" s="52"/>
    </row>
    <row r="16" spans="1:11" s="1" customFormat="1" ht="30.75" customHeight="1">
      <c r="A16" s="37">
        <v>10</v>
      </c>
      <c r="B16" s="29" t="s">
        <v>110</v>
      </c>
      <c r="C16" s="29" t="s">
        <v>111</v>
      </c>
      <c r="D16" s="24" t="s">
        <v>92</v>
      </c>
      <c r="E16" s="25">
        <v>119.11</v>
      </c>
      <c r="F16" s="26">
        <v>100</v>
      </c>
      <c r="G16" s="27">
        <f t="shared" si="0"/>
        <v>11911</v>
      </c>
      <c r="H16" s="52"/>
      <c r="I16" s="52"/>
      <c r="J16" s="52"/>
      <c r="K16" s="52"/>
    </row>
    <row r="17" spans="1:11" s="1" customFormat="1" ht="30.75" customHeight="1">
      <c r="A17" s="37">
        <v>11</v>
      </c>
      <c r="B17" s="29" t="s">
        <v>112</v>
      </c>
      <c r="C17" s="29" t="s">
        <v>111</v>
      </c>
      <c r="D17" s="24" t="s">
        <v>92</v>
      </c>
      <c r="E17" s="25">
        <v>116.84</v>
      </c>
      <c r="F17" s="26">
        <v>200</v>
      </c>
      <c r="G17" s="27">
        <f t="shared" si="0"/>
        <v>23368</v>
      </c>
      <c r="H17" s="52"/>
      <c r="I17" s="52"/>
      <c r="J17" s="52"/>
      <c r="K17" s="52"/>
    </row>
    <row r="18" spans="1:11" s="1" customFormat="1" ht="30.75" customHeight="1">
      <c r="A18" s="37">
        <v>12</v>
      </c>
      <c r="B18" s="29" t="s">
        <v>112</v>
      </c>
      <c r="C18" s="29" t="s">
        <v>113</v>
      </c>
      <c r="D18" s="24" t="s">
        <v>92</v>
      </c>
      <c r="E18" s="25">
        <v>170.4</v>
      </c>
      <c r="F18" s="26">
        <v>200</v>
      </c>
      <c r="G18" s="27">
        <f t="shared" si="0"/>
        <v>34080</v>
      </c>
      <c r="H18" s="52"/>
      <c r="I18" s="52"/>
      <c r="J18" s="52"/>
      <c r="K18" s="52"/>
    </row>
    <row r="19" spans="1:11" s="1" customFormat="1" ht="30.75" customHeight="1">
      <c r="A19" s="37">
        <v>13</v>
      </c>
      <c r="B19" s="29" t="s">
        <v>114</v>
      </c>
      <c r="C19" s="29" t="s">
        <v>115</v>
      </c>
      <c r="D19" s="24" t="s">
        <v>97</v>
      </c>
      <c r="E19" s="25">
        <v>2.82</v>
      </c>
      <c r="F19" s="26">
        <v>3000</v>
      </c>
      <c r="G19" s="27">
        <f t="shared" si="0"/>
        <v>8460</v>
      </c>
      <c r="H19" s="52"/>
      <c r="I19" s="52"/>
      <c r="J19" s="52"/>
      <c r="K19" s="52"/>
    </row>
    <row r="20" spans="1:11" s="1" customFormat="1" ht="30.75" customHeight="1">
      <c r="A20" s="37">
        <v>14</v>
      </c>
      <c r="B20" s="29" t="s">
        <v>116</v>
      </c>
      <c r="C20" s="29" t="s">
        <v>117</v>
      </c>
      <c r="D20" s="24" t="s">
        <v>97</v>
      </c>
      <c r="E20" s="25">
        <v>1.23</v>
      </c>
      <c r="F20" s="26">
        <v>3000</v>
      </c>
      <c r="G20" s="27">
        <f t="shared" si="0"/>
        <v>3690</v>
      </c>
      <c r="H20" s="52"/>
      <c r="I20" s="52"/>
      <c r="J20" s="52"/>
      <c r="K20" s="52"/>
    </row>
    <row r="21" spans="1:11" s="1" customFormat="1" ht="30.75" customHeight="1">
      <c r="A21" s="37">
        <v>15</v>
      </c>
      <c r="B21" s="29" t="s">
        <v>116</v>
      </c>
      <c r="C21" s="29" t="s">
        <v>118</v>
      </c>
      <c r="D21" s="24" t="s">
        <v>97</v>
      </c>
      <c r="E21" s="25">
        <v>2.1</v>
      </c>
      <c r="F21" s="26">
        <v>10000</v>
      </c>
      <c r="G21" s="27">
        <f t="shared" si="0"/>
        <v>21000</v>
      </c>
      <c r="H21" s="52"/>
      <c r="I21" s="52"/>
      <c r="J21" s="52"/>
      <c r="K21" s="52"/>
    </row>
    <row r="22" spans="1:11" s="1" customFormat="1" ht="30.75" customHeight="1">
      <c r="A22" s="37">
        <v>16</v>
      </c>
      <c r="B22" s="29" t="s">
        <v>119</v>
      </c>
      <c r="C22" s="29" t="s">
        <v>120</v>
      </c>
      <c r="D22" s="24" t="s">
        <v>102</v>
      </c>
      <c r="E22" s="25">
        <v>10.98</v>
      </c>
      <c r="F22" s="26">
        <v>10000</v>
      </c>
      <c r="G22" s="27">
        <f t="shared" si="0"/>
        <v>109800</v>
      </c>
      <c r="H22" s="52"/>
      <c r="I22" s="52"/>
      <c r="J22" s="52"/>
      <c r="K22" s="52"/>
    </row>
    <row r="23" spans="1:11" s="28" customFormat="1" ht="29.25" customHeight="1">
      <c r="A23" s="37">
        <v>17</v>
      </c>
      <c r="B23" s="23" t="s">
        <v>5</v>
      </c>
      <c r="C23" s="23" t="s">
        <v>6</v>
      </c>
      <c r="D23" s="24" t="s">
        <v>4</v>
      </c>
      <c r="E23" s="25">
        <v>35096</v>
      </c>
      <c r="F23" s="26">
        <v>20</v>
      </c>
      <c r="G23" s="27">
        <f t="shared" ref="G23:G74" si="1">E23*F23</f>
        <v>701920</v>
      </c>
      <c r="H23" s="52"/>
      <c r="I23" s="52"/>
      <c r="J23" s="52"/>
      <c r="K23" s="52"/>
    </row>
    <row r="24" spans="1:11" s="28" customFormat="1" ht="29.25" customHeight="1">
      <c r="A24" s="37">
        <v>18</v>
      </c>
      <c r="B24" s="23" t="s">
        <v>7</v>
      </c>
      <c r="C24" s="23" t="s">
        <v>8</v>
      </c>
      <c r="D24" s="24" t="s">
        <v>4</v>
      </c>
      <c r="E24" s="25">
        <v>7580.9500000000007</v>
      </c>
      <c r="F24" s="26">
        <v>16</v>
      </c>
      <c r="G24" s="27">
        <f t="shared" si="1"/>
        <v>121295.20000000001</v>
      </c>
      <c r="H24" s="52"/>
      <c r="I24" s="52"/>
      <c r="J24" s="52"/>
      <c r="K24" s="52"/>
    </row>
    <row r="25" spans="1:11" s="28" customFormat="1" ht="29.25" customHeight="1">
      <c r="A25" s="37">
        <v>19</v>
      </c>
      <c r="B25" s="29" t="s">
        <v>9</v>
      </c>
      <c r="C25" s="29" t="s">
        <v>10</v>
      </c>
      <c r="D25" s="24" t="s">
        <v>4</v>
      </c>
      <c r="E25" s="25">
        <v>3650</v>
      </c>
      <c r="F25" s="26">
        <v>16</v>
      </c>
      <c r="G25" s="27">
        <f t="shared" si="1"/>
        <v>58400</v>
      </c>
      <c r="H25" s="52"/>
      <c r="I25" s="52"/>
      <c r="J25" s="52"/>
      <c r="K25" s="52"/>
    </row>
    <row r="26" spans="1:11" s="28" customFormat="1" ht="29.25" customHeight="1">
      <c r="A26" s="37">
        <v>20</v>
      </c>
      <c r="B26" s="29" t="s">
        <v>11</v>
      </c>
      <c r="C26" s="29" t="s">
        <v>12</v>
      </c>
      <c r="D26" s="24" t="s">
        <v>4</v>
      </c>
      <c r="E26" s="25">
        <v>4650</v>
      </c>
      <c r="F26" s="26">
        <v>28</v>
      </c>
      <c r="G26" s="27">
        <f t="shared" si="1"/>
        <v>130200</v>
      </c>
      <c r="H26" s="52"/>
      <c r="I26" s="52"/>
      <c r="J26" s="52"/>
      <c r="K26" s="52"/>
    </row>
    <row r="27" spans="1:11" s="28" customFormat="1" ht="29.25" customHeight="1">
      <c r="A27" s="37">
        <v>21</v>
      </c>
      <c r="B27" s="29" t="s">
        <v>13</v>
      </c>
      <c r="C27" s="29" t="s">
        <v>14</v>
      </c>
      <c r="D27" s="24" t="s">
        <v>4</v>
      </c>
      <c r="E27" s="25">
        <v>8500</v>
      </c>
      <c r="F27" s="26">
        <v>36</v>
      </c>
      <c r="G27" s="27">
        <f t="shared" si="1"/>
        <v>306000</v>
      </c>
      <c r="H27" s="52"/>
      <c r="I27" s="52"/>
      <c r="J27" s="52"/>
      <c r="K27" s="52"/>
    </row>
    <row r="28" spans="1:11" s="28" customFormat="1" ht="29.25" customHeight="1">
      <c r="A28" s="37">
        <v>22</v>
      </c>
      <c r="B28" s="29" t="s">
        <v>15</v>
      </c>
      <c r="C28" s="29" t="s">
        <v>16</v>
      </c>
      <c r="D28" s="30" t="s">
        <v>4</v>
      </c>
      <c r="E28" s="25">
        <v>35000</v>
      </c>
      <c r="F28" s="26">
        <v>50</v>
      </c>
      <c r="G28" s="27">
        <f t="shared" si="1"/>
        <v>1750000</v>
      </c>
      <c r="H28" s="52"/>
      <c r="I28" s="52"/>
      <c r="J28" s="52"/>
      <c r="K28" s="52"/>
    </row>
    <row r="29" spans="1:11" s="28" customFormat="1" ht="30" customHeight="1">
      <c r="A29" s="37">
        <v>23</v>
      </c>
      <c r="B29" s="29" t="s">
        <v>17</v>
      </c>
      <c r="C29" s="29" t="s">
        <v>18</v>
      </c>
      <c r="D29" s="30" t="s">
        <v>4</v>
      </c>
      <c r="E29" s="25">
        <v>3650</v>
      </c>
      <c r="F29" s="26">
        <v>50</v>
      </c>
      <c r="G29" s="27">
        <f t="shared" si="1"/>
        <v>182500</v>
      </c>
      <c r="H29" s="52"/>
      <c r="I29" s="52"/>
      <c r="J29" s="52"/>
      <c r="K29" s="52"/>
    </row>
    <row r="30" spans="1:11" s="28" customFormat="1" ht="27.75" customHeight="1">
      <c r="A30" s="37">
        <v>24</v>
      </c>
      <c r="B30" s="29" t="s">
        <v>19</v>
      </c>
      <c r="C30" s="29" t="s">
        <v>20</v>
      </c>
      <c r="D30" s="30" t="s">
        <v>4</v>
      </c>
      <c r="E30" s="25">
        <v>13900</v>
      </c>
      <c r="F30" s="26">
        <v>12</v>
      </c>
      <c r="G30" s="27">
        <f t="shared" si="1"/>
        <v>166800</v>
      </c>
      <c r="H30" s="52"/>
      <c r="I30" s="52"/>
      <c r="J30" s="52"/>
      <c r="K30" s="52"/>
    </row>
    <row r="31" spans="1:11" s="28" customFormat="1" ht="39.75" customHeight="1">
      <c r="A31" s="37">
        <v>25</v>
      </c>
      <c r="B31" s="29" t="s">
        <v>22</v>
      </c>
      <c r="C31" s="29" t="s">
        <v>23</v>
      </c>
      <c r="D31" s="30" t="s">
        <v>4</v>
      </c>
      <c r="E31" s="25">
        <v>31900</v>
      </c>
      <c r="F31" s="26">
        <v>16</v>
      </c>
      <c r="G31" s="27">
        <f t="shared" si="1"/>
        <v>510400</v>
      </c>
      <c r="H31" s="52"/>
      <c r="I31" s="52"/>
      <c r="J31" s="52"/>
      <c r="K31" s="52"/>
    </row>
    <row r="32" spans="1:11" s="28" customFormat="1" ht="38.25" customHeight="1">
      <c r="A32" s="37">
        <v>26</v>
      </c>
      <c r="B32" s="29" t="s">
        <v>24</v>
      </c>
      <c r="C32" s="29" t="s">
        <v>25</v>
      </c>
      <c r="D32" s="30" t="s">
        <v>4</v>
      </c>
      <c r="E32" s="25">
        <v>29000</v>
      </c>
      <c r="F32" s="26">
        <v>16</v>
      </c>
      <c r="G32" s="27">
        <f t="shared" si="1"/>
        <v>464000</v>
      </c>
      <c r="H32" s="52"/>
      <c r="I32" s="52"/>
      <c r="J32" s="52"/>
      <c r="K32" s="52"/>
    </row>
    <row r="33" spans="1:11" s="28" customFormat="1" ht="42" customHeight="1">
      <c r="A33" s="37">
        <v>27</v>
      </c>
      <c r="B33" s="29" t="s">
        <v>26</v>
      </c>
      <c r="C33" s="29" t="s">
        <v>27</v>
      </c>
      <c r="D33" s="30" t="s">
        <v>4</v>
      </c>
      <c r="E33" s="25">
        <v>26800</v>
      </c>
      <c r="F33" s="26">
        <v>16</v>
      </c>
      <c r="G33" s="27">
        <f t="shared" si="1"/>
        <v>428800</v>
      </c>
      <c r="H33" s="52"/>
      <c r="I33" s="52"/>
      <c r="J33" s="52"/>
      <c r="K33" s="52"/>
    </row>
    <row r="34" spans="1:11" s="28" customFormat="1" ht="30" customHeight="1">
      <c r="A34" s="37">
        <v>28</v>
      </c>
      <c r="B34" s="29" t="s">
        <v>29</v>
      </c>
      <c r="C34" s="29" t="s">
        <v>30</v>
      </c>
      <c r="D34" s="30" t="s">
        <v>21</v>
      </c>
      <c r="E34" s="25">
        <v>6000</v>
      </c>
      <c r="F34" s="26">
        <v>6</v>
      </c>
      <c r="G34" s="27">
        <f t="shared" si="1"/>
        <v>36000</v>
      </c>
      <c r="H34" s="52"/>
      <c r="I34" s="52"/>
      <c r="J34" s="52"/>
      <c r="K34" s="52"/>
    </row>
    <row r="35" spans="1:11" s="28" customFormat="1" ht="30" customHeight="1">
      <c r="A35" s="37">
        <v>29</v>
      </c>
      <c r="B35" s="29" t="s">
        <v>31</v>
      </c>
      <c r="C35" s="29" t="s">
        <v>32</v>
      </c>
      <c r="D35" s="30" t="s">
        <v>21</v>
      </c>
      <c r="E35" s="25">
        <v>29500</v>
      </c>
      <c r="F35" s="26">
        <v>16</v>
      </c>
      <c r="G35" s="27">
        <f t="shared" si="1"/>
        <v>472000</v>
      </c>
      <c r="H35" s="52"/>
      <c r="I35" s="52"/>
      <c r="J35" s="52"/>
      <c r="K35" s="52"/>
    </row>
    <row r="36" spans="1:11" s="28" customFormat="1" ht="30" customHeight="1">
      <c r="A36" s="37">
        <v>30</v>
      </c>
      <c r="B36" s="29" t="s">
        <v>33</v>
      </c>
      <c r="C36" s="29" t="s">
        <v>34</v>
      </c>
      <c r="D36" s="30" t="s">
        <v>21</v>
      </c>
      <c r="E36" s="25">
        <v>22000</v>
      </c>
      <c r="F36" s="26">
        <v>16</v>
      </c>
      <c r="G36" s="27">
        <f t="shared" si="1"/>
        <v>352000</v>
      </c>
      <c r="H36" s="52"/>
      <c r="I36" s="52"/>
      <c r="J36" s="52"/>
      <c r="K36" s="52"/>
    </row>
    <row r="37" spans="1:11" s="28" customFormat="1" ht="30" customHeight="1">
      <c r="A37" s="37">
        <v>31</v>
      </c>
      <c r="B37" s="29" t="s">
        <v>35</v>
      </c>
      <c r="C37" s="29" t="s">
        <v>36</v>
      </c>
      <c r="D37" s="30" t="s">
        <v>4</v>
      </c>
      <c r="E37" s="25">
        <v>91200</v>
      </c>
      <c r="F37" s="26">
        <v>2</v>
      </c>
      <c r="G37" s="27">
        <f t="shared" si="1"/>
        <v>182400</v>
      </c>
      <c r="H37" s="52"/>
      <c r="I37" s="52"/>
      <c r="J37" s="52"/>
      <c r="K37" s="52"/>
    </row>
    <row r="38" spans="1:11" s="28" customFormat="1" ht="30" customHeight="1">
      <c r="A38" s="37">
        <v>32</v>
      </c>
      <c r="B38" s="29" t="s">
        <v>37</v>
      </c>
      <c r="C38" s="29" t="s">
        <v>38</v>
      </c>
      <c r="D38" s="30" t="s">
        <v>4</v>
      </c>
      <c r="E38" s="25">
        <v>23450</v>
      </c>
      <c r="F38" s="26">
        <v>1</v>
      </c>
      <c r="G38" s="27">
        <f t="shared" si="1"/>
        <v>23450</v>
      </c>
      <c r="H38" s="52"/>
      <c r="I38" s="52"/>
      <c r="J38" s="52"/>
      <c r="K38" s="52"/>
    </row>
    <row r="39" spans="1:11" s="28" customFormat="1" ht="30" customHeight="1">
      <c r="A39" s="37">
        <v>33</v>
      </c>
      <c r="B39" s="29" t="s">
        <v>39</v>
      </c>
      <c r="C39" s="29" t="s">
        <v>38</v>
      </c>
      <c r="D39" s="30" t="s">
        <v>4</v>
      </c>
      <c r="E39" s="25">
        <v>24600</v>
      </c>
      <c r="F39" s="26">
        <v>1</v>
      </c>
      <c r="G39" s="27">
        <f t="shared" si="1"/>
        <v>24600</v>
      </c>
      <c r="H39" s="52"/>
      <c r="I39" s="52"/>
      <c r="J39" s="52"/>
      <c r="K39" s="52"/>
    </row>
    <row r="40" spans="1:11" s="28" customFormat="1" ht="30" customHeight="1">
      <c r="A40" s="37">
        <v>34</v>
      </c>
      <c r="B40" s="29" t="s">
        <v>40</v>
      </c>
      <c r="C40" s="29" t="s">
        <v>41</v>
      </c>
      <c r="D40" s="30" t="s">
        <v>4</v>
      </c>
      <c r="E40" s="25">
        <v>28200</v>
      </c>
      <c r="F40" s="26">
        <v>2</v>
      </c>
      <c r="G40" s="27">
        <f t="shared" si="1"/>
        <v>56400</v>
      </c>
      <c r="H40" s="52"/>
      <c r="I40" s="52"/>
      <c r="J40" s="52"/>
      <c r="K40" s="52"/>
    </row>
    <row r="41" spans="1:11" s="28" customFormat="1" ht="30" customHeight="1">
      <c r="A41" s="37">
        <v>35</v>
      </c>
      <c r="B41" s="29" t="s">
        <v>42</v>
      </c>
      <c r="C41" s="29" t="s">
        <v>43</v>
      </c>
      <c r="D41" s="30" t="s">
        <v>4</v>
      </c>
      <c r="E41" s="25">
        <v>14250</v>
      </c>
      <c r="F41" s="26">
        <v>2</v>
      </c>
      <c r="G41" s="27">
        <f t="shared" si="1"/>
        <v>28500</v>
      </c>
      <c r="H41" s="52"/>
      <c r="I41" s="52"/>
      <c r="J41" s="52"/>
      <c r="K41" s="52"/>
    </row>
    <row r="42" spans="1:11" s="28" customFormat="1" ht="30" customHeight="1">
      <c r="A42" s="37">
        <v>36</v>
      </c>
      <c r="B42" s="29" t="s">
        <v>44</v>
      </c>
      <c r="C42" s="29" t="s">
        <v>43</v>
      </c>
      <c r="D42" s="30" t="s">
        <v>4</v>
      </c>
      <c r="E42" s="25">
        <v>28200</v>
      </c>
      <c r="F42" s="26">
        <v>2</v>
      </c>
      <c r="G42" s="27">
        <f t="shared" si="1"/>
        <v>56400</v>
      </c>
      <c r="H42" s="52"/>
      <c r="I42" s="52"/>
      <c r="J42" s="52"/>
      <c r="K42" s="52"/>
    </row>
    <row r="43" spans="1:11" s="28" customFormat="1" ht="30" customHeight="1">
      <c r="A43" s="37">
        <v>37</v>
      </c>
      <c r="B43" s="29" t="s">
        <v>45</v>
      </c>
      <c r="C43" s="29" t="s">
        <v>46</v>
      </c>
      <c r="D43" s="30" t="s">
        <v>4</v>
      </c>
      <c r="E43" s="25">
        <v>27500</v>
      </c>
      <c r="F43" s="26">
        <v>1</v>
      </c>
      <c r="G43" s="27">
        <f t="shared" si="1"/>
        <v>27500</v>
      </c>
      <c r="H43" s="52"/>
      <c r="I43" s="52"/>
      <c r="J43" s="52"/>
      <c r="K43" s="52"/>
    </row>
    <row r="44" spans="1:11" s="28" customFormat="1" ht="30" customHeight="1">
      <c r="A44" s="37">
        <v>38</v>
      </c>
      <c r="B44" s="29" t="s">
        <v>47</v>
      </c>
      <c r="C44" s="29" t="s">
        <v>48</v>
      </c>
      <c r="D44" s="30" t="s">
        <v>4</v>
      </c>
      <c r="E44" s="25">
        <v>44450</v>
      </c>
      <c r="F44" s="26">
        <v>1</v>
      </c>
      <c r="G44" s="27">
        <f t="shared" si="1"/>
        <v>44450</v>
      </c>
      <c r="H44" s="52"/>
      <c r="I44" s="52"/>
      <c r="J44" s="52"/>
      <c r="K44" s="52"/>
    </row>
    <row r="45" spans="1:11" s="28" customFormat="1" ht="30" customHeight="1">
      <c r="A45" s="37">
        <v>39</v>
      </c>
      <c r="B45" s="29" t="s">
        <v>49</v>
      </c>
      <c r="C45" s="29" t="s">
        <v>43</v>
      </c>
      <c r="D45" s="30" t="s">
        <v>4</v>
      </c>
      <c r="E45" s="25">
        <v>14500</v>
      </c>
      <c r="F45" s="26">
        <v>1</v>
      </c>
      <c r="G45" s="27">
        <f t="shared" si="1"/>
        <v>14500</v>
      </c>
      <c r="H45" s="52"/>
      <c r="I45" s="52"/>
      <c r="J45" s="52"/>
      <c r="K45" s="52"/>
    </row>
    <row r="46" spans="1:11" s="28" customFormat="1" ht="30" customHeight="1">
      <c r="A46" s="37">
        <v>40</v>
      </c>
      <c r="B46" s="29" t="s">
        <v>50</v>
      </c>
      <c r="C46" s="29" t="s">
        <v>43</v>
      </c>
      <c r="D46" s="30" t="s">
        <v>4</v>
      </c>
      <c r="E46" s="25">
        <v>29500</v>
      </c>
      <c r="F46" s="26">
        <v>1</v>
      </c>
      <c r="G46" s="27">
        <f t="shared" si="1"/>
        <v>29500</v>
      </c>
      <c r="H46" s="52"/>
      <c r="I46" s="52"/>
      <c r="J46" s="52"/>
      <c r="K46" s="52"/>
    </row>
    <row r="47" spans="1:11" s="28" customFormat="1" ht="30" customHeight="1">
      <c r="A47" s="37">
        <v>41</v>
      </c>
      <c r="B47" s="29" t="s">
        <v>51</v>
      </c>
      <c r="C47" s="29" t="s">
        <v>41</v>
      </c>
      <c r="D47" s="30" t="s">
        <v>4</v>
      </c>
      <c r="E47" s="25">
        <v>27500</v>
      </c>
      <c r="F47" s="26">
        <v>2</v>
      </c>
      <c r="G47" s="27">
        <f t="shared" si="1"/>
        <v>55000</v>
      </c>
      <c r="H47" s="52"/>
      <c r="I47" s="52"/>
      <c r="J47" s="52"/>
      <c r="K47" s="52"/>
    </row>
    <row r="48" spans="1:11" s="28" customFormat="1" ht="30" customHeight="1">
      <c r="A48" s="37">
        <v>42</v>
      </c>
      <c r="B48" s="29" t="s">
        <v>52</v>
      </c>
      <c r="C48" s="29" t="s">
        <v>53</v>
      </c>
      <c r="D48" s="30" t="s">
        <v>4</v>
      </c>
      <c r="E48" s="25">
        <v>19750</v>
      </c>
      <c r="F48" s="26">
        <v>3</v>
      </c>
      <c r="G48" s="27">
        <f t="shared" si="1"/>
        <v>59250</v>
      </c>
      <c r="H48" s="52"/>
      <c r="I48" s="52"/>
      <c r="J48" s="52"/>
      <c r="K48" s="52"/>
    </row>
    <row r="49" spans="1:11" s="28" customFormat="1" ht="30" customHeight="1">
      <c r="A49" s="37">
        <v>43</v>
      </c>
      <c r="B49" s="29" t="s">
        <v>54</v>
      </c>
      <c r="C49" s="29" t="s">
        <v>55</v>
      </c>
      <c r="D49" s="30" t="s">
        <v>4</v>
      </c>
      <c r="E49" s="25">
        <v>28150</v>
      </c>
      <c r="F49" s="26">
        <v>3</v>
      </c>
      <c r="G49" s="27">
        <f t="shared" si="1"/>
        <v>84450</v>
      </c>
      <c r="H49" s="52"/>
      <c r="I49" s="52"/>
      <c r="J49" s="52"/>
      <c r="K49" s="52"/>
    </row>
    <row r="50" spans="1:11" s="28" customFormat="1" ht="30" customHeight="1">
      <c r="A50" s="37">
        <v>44</v>
      </c>
      <c r="B50" s="29" t="s">
        <v>56</v>
      </c>
      <c r="C50" s="29" t="s">
        <v>53</v>
      </c>
      <c r="D50" s="30" t="s">
        <v>4</v>
      </c>
      <c r="E50" s="25">
        <v>19650</v>
      </c>
      <c r="F50" s="26">
        <v>2</v>
      </c>
      <c r="G50" s="27">
        <f t="shared" si="1"/>
        <v>39300</v>
      </c>
      <c r="H50" s="52"/>
      <c r="I50" s="52"/>
      <c r="J50" s="52"/>
      <c r="K50" s="52"/>
    </row>
    <row r="51" spans="1:11" s="28" customFormat="1" ht="30" customHeight="1">
      <c r="A51" s="37">
        <v>45</v>
      </c>
      <c r="B51" s="29" t="s">
        <v>57</v>
      </c>
      <c r="C51" s="29" t="s">
        <v>53</v>
      </c>
      <c r="D51" s="30" t="s">
        <v>4</v>
      </c>
      <c r="E51" s="25">
        <v>35250</v>
      </c>
      <c r="F51" s="26">
        <v>2</v>
      </c>
      <c r="G51" s="27">
        <f t="shared" si="1"/>
        <v>70500</v>
      </c>
      <c r="H51" s="52"/>
      <c r="I51" s="52"/>
      <c r="J51" s="52"/>
      <c r="K51" s="52"/>
    </row>
    <row r="52" spans="1:11" s="28" customFormat="1" ht="30" customHeight="1">
      <c r="A52" s="37">
        <v>46</v>
      </c>
      <c r="B52" s="29" t="s">
        <v>58</v>
      </c>
      <c r="C52" s="29" t="s">
        <v>53</v>
      </c>
      <c r="D52" s="30" t="s">
        <v>4</v>
      </c>
      <c r="E52" s="25">
        <v>21500</v>
      </c>
      <c r="F52" s="26">
        <v>4</v>
      </c>
      <c r="G52" s="27">
        <f t="shared" si="1"/>
        <v>86000</v>
      </c>
      <c r="H52" s="52"/>
      <c r="I52" s="52"/>
      <c r="J52" s="52"/>
      <c r="K52" s="52"/>
    </row>
    <row r="53" spans="1:11" s="28" customFormat="1" ht="30" customHeight="1">
      <c r="A53" s="37">
        <v>47</v>
      </c>
      <c r="B53" s="29" t="s">
        <v>59</v>
      </c>
      <c r="C53" s="29" t="s">
        <v>53</v>
      </c>
      <c r="D53" s="30" t="s">
        <v>4</v>
      </c>
      <c r="E53" s="25">
        <v>22050</v>
      </c>
      <c r="F53" s="26">
        <v>2</v>
      </c>
      <c r="G53" s="27">
        <f t="shared" si="1"/>
        <v>44100</v>
      </c>
      <c r="H53" s="52"/>
      <c r="I53" s="52"/>
      <c r="J53" s="52"/>
      <c r="K53" s="52"/>
    </row>
    <row r="54" spans="1:11" s="28" customFormat="1" ht="30" customHeight="1">
      <c r="A54" s="37">
        <v>48</v>
      </c>
      <c r="B54" s="29" t="s">
        <v>60</v>
      </c>
      <c r="C54" s="29" t="s">
        <v>61</v>
      </c>
      <c r="D54" s="30" t="s">
        <v>4</v>
      </c>
      <c r="E54" s="25">
        <v>13910</v>
      </c>
      <c r="F54" s="26">
        <v>2</v>
      </c>
      <c r="G54" s="27">
        <f t="shared" si="1"/>
        <v>27820</v>
      </c>
      <c r="H54" s="52"/>
      <c r="I54" s="52"/>
      <c r="J54" s="52"/>
      <c r="K54" s="52"/>
    </row>
    <row r="55" spans="1:11" s="28" customFormat="1" ht="30" customHeight="1">
      <c r="A55" s="37">
        <v>49</v>
      </c>
      <c r="B55" s="29" t="s">
        <v>62</v>
      </c>
      <c r="C55" s="29" t="s">
        <v>63</v>
      </c>
      <c r="D55" s="30" t="s">
        <v>4</v>
      </c>
      <c r="E55" s="25">
        <v>13910</v>
      </c>
      <c r="F55" s="26">
        <v>2</v>
      </c>
      <c r="G55" s="27">
        <f t="shared" si="1"/>
        <v>27820</v>
      </c>
      <c r="H55" s="52"/>
      <c r="I55" s="52"/>
      <c r="J55" s="52"/>
      <c r="K55" s="52"/>
    </row>
    <row r="56" spans="1:11" s="28" customFormat="1" ht="30" customHeight="1">
      <c r="A56" s="37">
        <v>50</v>
      </c>
      <c r="B56" s="29" t="s">
        <v>64</v>
      </c>
      <c r="C56" s="29" t="s">
        <v>65</v>
      </c>
      <c r="D56" s="30" t="s">
        <v>4</v>
      </c>
      <c r="E56" s="25">
        <v>21164</v>
      </c>
      <c r="F56" s="26">
        <v>1</v>
      </c>
      <c r="G56" s="27">
        <f t="shared" si="1"/>
        <v>21164</v>
      </c>
      <c r="H56" s="52"/>
      <c r="I56" s="52"/>
      <c r="J56" s="52"/>
      <c r="K56" s="52"/>
    </row>
    <row r="57" spans="1:11" s="28" customFormat="1" ht="44.25" customHeight="1">
      <c r="A57" s="37">
        <v>51</v>
      </c>
      <c r="B57" s="38" t="s">
        <v>66</v>
      </c>
      <c r="C57" s="38" t="s">
        <v>67</v>
      </c>
      <c r="D57" s="30" t="s">
        <v>21</v>
      </c>
      <c r="E57" s="25">
        <v>43233.350000000006</v>
      </c>
      <c r="F57" s="26">
        <v>4</v>
      </c>
      <c r="G57" s="27">
        <f t="shared" si="1"/>
        <v>172933.40000000002</v>
      </c>
      <c r="H57" s="52"/>
      <c r="I57" s="52"/>
      <c r="J57" s="52"/>
      <c r="K57" s="52"/>
    </row>
    <row r="58" spans="1:11" s="28" customFormat="1" ht="29.25" customHeight="1">
      <c r="A58" s="37">
        <v>52</v>
      </c>
      <c r="B58" s="29" t="s">
        <v>68</v>
      </c>
      <c r="C58" s="29" t="s">
        <v>69</v>
      </c>
      <c r="D58" s="30" t="s">
        <v>28</v>
      </c>
      <c r="E58" s="25">
        <v>1400</v>
      </c>
      <c r="F58" s="26">
        <v>10</v>
      </c>
      <c r="G58" s="27">
        <f t="shared" si="1"/>
        <v>14000</v>
      </c>
      <c r="H58" s="52"/>
      <c r="I58" s="52"/>
      <c r="J58" s="52"/>
      <c r="K58" s="52"/>
    </row>
    <row r="59" spans="1:11" s="28" customFormat="1" ht="29.25" customHeight="1">
      <c r="A59" s="37">
        <v>53</v>
      </c>
      <c r="B59" s="31" t="s">
        <v>70</v>
      </c>
      <c r="C59" s="31" t="s">
        <v>71</v>
      </c>
      <c r="D59" s="32" t="s">
        <v>28</v>
      </c>
      <c r="E59" s="25">
        <v>1300</v>
      </c>
      <c r="F59" s="26">
        <v>7</v>
      </c>
      <c r="G59" s="27">
        <f t="shared" si="1"/>
        <v>9100</v>
      </c>
      <c r="H59" s="52"/>
      <c r="I59" s="52"/>
      <c r="J59" s="52"/>
      <c r="K59" s="52"/>
    </row>
    <row r="60" spans="1:11" s="28" customFormat="1" ht="31.5" customHeight="1">
      <c r="A60" s="37">
        <v>54</v>
      </c>
      <c r="B60" s="31" t="s">
        <v>72</v>
      </c>
      <c r="C60" s="33" t="s">
        <v>73</v>
      </c>
      <c r="D60" s="32" t="s">
        <v>28</v>
      </c>
      <c r="E60" s="25">
        <v>1250</v>
      </c>
      <c r="F60" s="26">
        <v>100</v>
      </c>
      <c r="G60" s="27">
        <f t="shared" si="1"/>
        <v>125000</v>
      </c>
      <c r="H60" s="52"/>
      <c r="I60" s="52"/>
      <c r="J60" s="52"/>
      <c r="K60" s="52"/>
    </row>
    <row r="61" spans="1:11" s="28" customFormat="1" ht="31.5" customHeight="1">
      <c r="A61" s="37">
        <v>55</v>
      </c>
      <c r="B61" s="31" t="s">
        <v>74</v>
      </c>
      <c r="C61" s="31" t="s">
        <v>75</v>
      </c>
      <c r="D61" s="32" t="s">
        <v>21</v>
      </c>
      <c r="E61" s="25">
        <v>2600</v>
      </c>
      <c r="F61" s="26">
        <v>4</v>
      </c>
      <c r="G61" s="27">
        <f t="shared" si="1"/>
        <v>10400</v>
      </c>
      <c r="H61" s="52"/>
      <c r="I61" s="52"/>
      <c r="J61" s="52"/>
      <c r="K61" s="52"/>
    </row>
    <row r="62" spans="1:11" s="28" customFormat="1" ht="29.25" customHeight="1">
      <c r="A62" s="37">
        <v>56</v>
      </c>
      <c r="B62" s="31" t="s">
        <v>76</v>
      </c>
      <c r="C62" s="31" t="s">
        <v>77</v>
      </c>
      <c r="D62" s="32" t="s">
        <v>28</v>
      </c>
      <c r="E62" s="25">
        <v>790</v>
      </c>
      <c r="F62" s="26">
        <v>22</v>
      </c>
      <c r="G62" s="27">
        <f t="shared" si="1"/>
        <v>17380</v>
      </c>
      <c r="H62" s="52"/>
      <c r="I62" s="52"/>
      <c r="J62" s="52"/>
      <c r="K62" s="52"/>
    </row>
    <row r="63" spans="1:11" s="28" customFormat="1" ht="32.25" customHeight="1">
      <c r="A63" s="37">
        <v>57</v>
      </c>
      <c r="B63" s="31" t="s">
        <v>78</v>
      </c>
      <c r="C63" s="31" t="s">
        <v>79</v>
      </c>
      <c r="D63" s="32" t="s">
        <v>21</v>
      </c>
      <c r="E63" s="25">
        <v>1450</v>
      </c>
      <c r="F63" s="26">
        <v>5</v>
      </c>
      <c r="G63" s="27">
        <f t="shared" si="1"/>
        <v>7250</v>
      </c>
      <c r="H63" s="52"/>
      <c r="I63" s="52"/>
      <c r="J63" s="52"/>
      <c r="K63" s="52"/>
    </row>
    <row r="64" spans="1:11" s="28" customFormat="1" ht="26.25" customHeight="1">
      <c r="A64" s="37">
        <v>58</v>
      </c>
      <c r="B64" s="31" t="s">
        <v>80</v>
      </c>
      <c r="C64" s="31" t="s">
        <v>81</v>
      </c>
      <c r="D64" s="32" t="s">
        <v>21</v>
      </c>
      <c r="E64" s="25">
        <v>1650</v>
      </c>
      <c r="F64" s="26">
        <v>1</v>
      </c>
      <c r="G64" s="27">
        <f t="shared" si="1"/>
        <v>1650</v>
      </c>
      <c r="H64" s="52"/>
      <c r="I64" s="52"/>
      <c r="J64" s="52"/>
      <c r="K64" s="52"/>
    </row>
    <row r="65" spans="1:11" s="28" customFormat="1" ht="26.25" customHeight="1">
      <c r="A65" s="37">
        <v>59</v>
      </c>
      <c r="B65" s="31" t="s">
        <v>82</v>
      </c>
      <c r="C65" s="31" t="s">
        <v>83</v>
      </c>
      <c r="D65" s="32" t="s">
        <v>28</v>
      </c>
      <c r="E65" s="25">
        <v>820</v>
      </c>
      <c r="F65" s="26">
        <v>4</v>
      </c>
      <c r="G65" s="27">
        <f t="shared" si="1"/>
        <v>3280</v>
      </c>
      <c r="H65" s="52"/>
      <c r="I65" s="52"/>
      <c r="J65" s="52"/>
      <c r="K65" s="52"/>
    </row>
    <row r="66" spans="1:11" s="28" customFormat="1" ht="29.25" customHeight="1">
      <c r="A66" s="37">
        <v>60</v>
      </c>
      <c r="B66" s="31" t="s">
        <v>84</v>
      </c>
      <c r="C66" s="31" t="s">
        <v>85</v>
      </c>
      <c r="D66" s="32" t="s">
        <v>28</v>
      </c>
      <c r="E66" s="25">
        <v>700</v>
      </c>
      <c r="F66" s="26">
        <v>43</v>
      </c>
      <c r="G66" s="27">
        <f t="shared" si="1"/>
        <v>30100</v>
      </c>
      <c r="H66" s="52"/>
      <c r="I66" s="52"/>
      <c r="J66" s="52"/>
      <c r="K66" s="52"/>
    </row>
    <row r="67" spans="1:11" s="28" customFormat="1" ht="29.25" customHeight="1">
      <c r="A67" s="37">
        <v>61</v>
      </c>
      <c r="B67" s="31" t="s">
        <v>122</v>
      </c>
      <c r="C67" s="31" t="s">
        <v>123</v>
      </c>
      <c r="D67" s="32" t="s">
        <v>124</v>
      </c>
      <c r="E67" s="25">
        <v>17.22</v>
      </c>
      <c r="F67" s="26">
        <v>11000</v>
      </c>
      <c r="G67" s="27">
        <f t="shared" si="1"/>
        <v>189420</v>
      </c>
      <c r="H67" s="52"/>
      <c r="I67" s="52"/>
      <c r="J67" s="52"/>
      <c r="K67" s="52"/>
    </row>
    <row r="68" spans="1:11" s="28" customFormat="1" ht="29.25" customHeight="1">
      <c r="A68" s="37">
        <v>62</v>
      </c>
      <c r="B68" s="31" t="s">
        <v>125</v>
      </c>
      <c r="C68" s="31" t="s">
        <v>126</v>
      </c>
      <c r="D68" s="32" t="s">
        <v>124</v>
      </c>
      <c r="E68" s="25">
        <v>66.849999999999994</v>
      </c>
      <c r="F68" s="26">
        <v>5000</v>
      </c>
      <c r="G68" s="27">
        <f t="shared" si="1"/>
        <v>334250</v>
      </c>
      <c r="H68" s="52"/>
      <c r="I68" s="52"/>
      <c r="J68" s="52"/>
      <c r="K68" s="52"/>
    </row>
    <row r="69" spans="1:11" s="28" customFormat="1" ht="29.25" customHeight="1">
      <c r="A69" s="37">
        <v>63</v>
      </c>
      <c r="B69" s="31" t="s">
        <v>127</v>
      </c>
      <c r="C69" s="31" t="s">
        <v>128</v>
      </c>
      <c r="D69" s="32" t="s">
        <v>124</v>
      </c>
      <c r="E69" s="25">
        <v>61.46</v>
      </c>
      <c r="F69" s="26">
        <v>6000</v>
      </c>
      <c r="G69" s="27">
        <f t="shared" si="1"/>
        <v>368760</v>
      </c>
      <c r="H69" s="52"/>
      <c r="I69" s="52"/>
      <c r="J69" s="52"/>
      <c r="K69" s="52"/>
    </row>
    <row r="70" spans="1:11" s="28" customFormat="1" ht="29.25" customHeight="1">
      <c r="A70" s="37">
        <v>64</v>
      </c>
      <c r="B70" s="31" t="s">
        <v>129</v>
      </c>
      <c r="C70" s="31" t="s">
        <v>130</v>
      </c>
      <c r="D70" s="32" t="s">
        <v>124</v>
      </c>
      <c r="E70" s="25">
        <v>32.26</v>
      </c>
      <c r="F70" s="26">
        <v>11000</v>
      </c>
      <c r="G70" s="27">
        <f t="shared" si="1"/>
        <v>354860</v>
      </c>
      <c r="H70" s="52"/>
      <c r="I70" s="52"/>
      <c r="J70" s="52"/>
      <c r="K70" s="52"/>
    </row>
    <row r="71" spans="1:11" s="28" customFormat="1" ht="29.25" customHeight="1">
      <c r="A71" s="37">
        <v>65</v>
      </c>
      <c r="B71" s="36" t="s">
        <v>131</v>
      </c>
      <c r="C71" s="31" t="s">
        <v>132</v>
      </c>
      <c r="D71" s="32" t="s">
        <v>28</v>
      </c>
      <c r="E71" s="25">
        <v>10.9</v>
      </c>
      <c r="F71" s="26">
        <v>40000</v>
      </c>
      <c r="G71" s="27">
        <f t="shared" si="1"/>
        <v>436000</v>
      </c>
      <c r="H71" s="52"/>
      <c r="I71" s="52"/>
      <c r="J71" s="52"/>
      <c r="K71" s="52"/>
    </row>
    <row r="72" spans="1:11" s="28" customFormat="1" ht="29.25" customHeight="1">
      <c r="A72" s="37">
        <v>66</v>
      </c>
      <c r="B72" s="36" t="s">
        <v>131</v>
      </c>
      <c r="C72" s="31" t="s">
        <v>133</v>
      </c>
      <c r="D72" s="32" t="s">
        <v>28</v>
      </c>
      <c r="E72" s="25">
        <v>20</v>
      </c>
      <c r="F72" s="26">
        <v>30000</v>
      </c>
      <c r="G72" s="27">
        <f t="shared" si="1"/>
        <v>600000</v>
      </c>
      <c r="H72" s="52"/>
      <c r="I72" s="52"/>
      <c r="J72" s="52"/>
      <c r="K72" s="52"/>
    </row>
    <row r="73" spans="1:11" s="28" customFormat="1" ht="29.25" customHeight="1">
      <c r="A73" s="37">
        <v>67</v>
      </c>
      <c r="B73" s="36" t="s">
        <v>131</v>
      </c>
      <c r="C73" s="31" t="s">
        <v>134</v>
      </c>
      <c r="D73" s="32" t="s">
        <v>28</v>
      </c>
      <c r="E73" s="25">
        <v>28</v>
      </c>
      <c r="F73" s="26">
        <v>2000</v>
      </c>
      <c r="G73" s="27">
        <f t="shared" si="1"/>
        <v>56000</v>
      </c>
      <c r="H73" s="52"/>
      <c r="I73" s="52"/>
      <c r="J73" s="52"/>
      <c r="K73" s="52"/>
    </row>
    <row r="74" spans="1:11" s="28" customFormat="1" ht="29.25" customHeight="1">
      <c r="A74" s="37">
        <v>68</v>
      </c>
      <c r="B74" s="36" t="s">
        <v>135</v>
      </c>
      <c r="C74" s="31" t="s">
        <v>136</v>
      </c>
      <c r="D74" s="32" t="s">
        <v>28</v>
      </c>
      <c r="E74" s="25">
        <v>49.84</v>
      </c>
      <c r="F74" s="26">
        <v>10000</v>
      </c>
      <c r="G74" s="27">
        <f t="shared" si="1"/>
        <v>498400.00000000006</v>
      </c>
      <c r="H74" s="51"/>
      <c r="I74" s="51"/>
      <c r="J74" s="51"/>
      <c r="K74" s="51"/>
    </row>
    <row r="75" spans="1:11" s="15" customFormat="1" ht="22.5" customHeight="1">
      <c r="A75" s="9"/>
      <c r="B75" s="10" t="s">
        <v>88</v>
      </c>
      <c r="C75" s="11"/>
      <c r="D75" s="12"/>
      <c r="E75" s="13"/>
      <c r="F75" s="9"/>
      <c r="G75" s="14">
        <f>SUM(G7:G74)</f>
        <v>10397972.600000001</v>
      </c>
      <c r="H75" s="53"/>
      <c r="I75" s="53"/>
      <c r="J75" s="53"/>
      <c r="K75" s="53"/>
    </row>
    <row r="76" spans="1:11" ht="19.5" customHeight="1"/>
    <row r="77" spans="1:11" ht="18.75">
      <c r="D77" s="17"/>
      <c r="E77" s="17"/>
    </row>
    <row r="78" spans="1:11" ht="18.75">
      <c r="B78" s="15"/>
      <c r="C78" s="19"/>
      <c r="D78" s="47"/>
      <c r="E78" s="47"/>
      <c r="G78" s="22"/>
    </row>
    <row r="79" spans="1:11" ht="18.75">
      <c r="B79" s="16"/>
      <c r="C79" s="19"/>
      <c r="D79" s="17"/>
      <c r="E79" s="21"/>
    </row>
    <row r="80" spans="1:11" ht="18.75">
      <c r="B80" s="15"/>
      <c r="C80" s="19"/>
      <c r="D80" s="47"/>
      <c r="E80" s="47"/>
      <c r="G80" s="22"/>
    </row>
    <row r="81" spans="2:5" ht="18.75">
      <c r="B81" s="15"/>
      <c r="C81" s="19"/>
      <c r="D81" s="17"/>
      <c r="E81" s="17"/>
    </row>
    <row r="82" spans="2:5" ht="18.75">
      <c r="B82" s="15"/>
      <c r="C82" s="19"/>
      <c r="D82" s="47"/>
      <c r="E82" s="47"/>
    </row>
    <row r="83" spans="2:5" ht="18.75">
      <c r="B83" s="15"/>
      <c r="C83" s="19"/>
      <c r="D83" s="17"/>
      <c r="E83" s="21"/>
    </row>
    <row r="84" spans="2:5" ht="18.75">
      <c r="B84" s="15"/>
      <c r="C84" s="19"/>
      <c r="D84" s="47"/>
      <c r="E84" s="47"/>
    </row>
    <row r="85" spans="2:5" ht="19.5">
      <c r="B85" s="15"/>
      <c r="C85" s="20"/>
      <c r="D85" s="17"/>
      <c r="E85" s="21"/>
    </row>
    <row r="86" spans="2:5" ht="19.5">
      <c r="B86" s="15"/>
      <c r="C86" s="20"/>
      <c r="D86" s="17"/>
      <c r="E86" s="17"/>
    </row>
    <row r="87" spans="2:5" ht="19.5">
      <c r="B87" s="40"/>
      <c r="C87" s="40"/>
      <c r="D87" s="40"/>
      <c r="E87" s="8"/>
    </row>
  </sheetData>
  <sheetProtection selectLockedCells="1" autoFilter="0"/>
  <autoFilter ref="A5:G75">
    <filterColumn colId="6">
      <filters blank="1">
        <filter val="-"/>
        <filter val="1 584 000,00"/>
        <filter val="10 117,60"/>
        <filter val="10 284,63"/>
        <filter val="11 010,30"/>
        <filter val="11 620,20"/>
        <filter val="121 295,20"/>
        <filter val="13 460,60"/>
        <filter val="14 680,40"/>
        <filter val="172 933,40"/>
        <filter val="18 350,50"/>
        <filter val="2 567,57"/>
        <filter val="200 127,45"/>
        <filter val="21 240,00"/>
        <filter val="22 020,60"/>
        <filter val="22 031,30"/>
        <filter val="22 645,48"/>
        <filter val="238 918,16"/>
        <filter val="24 470,90"/>
        <filter val="277 452,00"/>
        <filter val="291 200,00"/>
        <filter val="30 591,30"/>
        <filter val="312 000,00"/>
        <filter val="34 240,00"/>
        <filter val="353 600,00"/>
        <filter val="355 677,42"/>
        <filter val="36 701,00"/>
        <filter val="38 520,00"/>
        <filter val="4 952,39"/>
        <filter val="47 473,76"/>
        <filter val="48 952,50"/>
        <filter val="5 765 578,87"/>
        <filter val="51 347,16"/>
        <filter val="6 658,08"/>
        <filter val="63 643,60"/>
        <filter val="701 920,00"/>
        <filter val="79 554,50"/>
        <filter val="8 146,39"/>
        <filter val="909,39"/>
        <filter val="95 722,20"/>
        <filter val="97 905,00"/>
      </filters>
    </filterColumn>
  </autoFilter>
  <mergeCells count="20">
    <mergeCell ref="I5:I6"/>
    <mergeCell ref="I7:I74"/>
    <mergeCell ref="J5:J6"/>
    <mergeCell ref="J7:J74"/>
    <mergeCell ref="K5:K6"/>
    <mergeCell ref="K7:K74"/>
    <mergeCell ref="H5:H6"/>
    <mergeCell ref="H7:H74"/>
    <mergeCell ref="G5:G6"/>
    <mergeCell ref="B87:D87"/>
    <mergeCell ref="F5:F6"/>
    <mergeCell ref="E5:E6"/>
    <mergeCell ref="A5:A6"/>
    <mergeCell ref="B5:B6"/>
    <mergeCell ref="C5:C6"/>
    <mergeCell ref="D5:D6"/>
    <mergeCell ref="D78:E78"/>
    <mergeCell ref="D82:E82"/>
    <mergeCell ref="D84:E84"/>
    <mergeCell ref="D80:E80"/>
  </mergeCells>
  <pageMargins left="0.23622047244094491" right="0.15748031496062992" top="0.22" bottom="0.3" header="0.23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ИМН</vt:lpstr>
      <vt:lpstr>ИМН!Заголовки_для_печати</vt:lpstr>
      <vt:lpstr>ИМН!Область_печати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 ПК</cp:lastModifiedBy>
  <cp:lastPrinted>2017-11-02T05:15:45Z</cp:lastPrinted>
  <dcterms:created xsi:type="dcterms:W3CDTF">2017-02-18T05:51:56Z</dcterms:created>
  <dcterms:modified xsi:type="dcterms:W3CDTF">2017-11-02T05:21:14Z</dcterms:modified>
</cp:coreProperties>
</file>