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246" i="1"/>
  <c r="G245"/>
  <c r="G244"/>
  <c r="G243"/>
  <c r="G242"/>
  <c r="G58" l="1"/>
  <c r="G50"/>
  <c r="G241"/>
  <c r="G160"/>
  <c r="G149"/>
  <c r="G96"/>
  <c r="G48"/>
  <c r="G240"/>
  <c r="G239"/>
  <c r="G238"/>
  <c r="G235"/>
  <c r="G234"/>
  <c r="G233"/>
  <c r="G232"/>
  <c r="G231"/>
  <c r="G236" s="1"/>
  <c r="G230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2"/>
  <c r="G191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90" s="1"/>
  <c r="G166"/>
  <c r="G165"/>
  <c r="G164"/>
  <c r="G163"/>
  <c r="G162"/>
  <c r="G159"/>
  <c r="G158"/>
  <c r="G157"/>
  <c r="G156"/>
  <c r="G155"/>
  <c r="G154"/>
  <c r="G153"/>
  <c r="G152"/>
  <c r="G151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2"/>
  <c r="G111"/>
  <c r="G110"/>
  <c r="G109"/>
  <c r="G108"/>
  <c r="G107"/>
  <c r="G106"/>
  <c r="G105"/>
  <c r="G104"/>
  <c r="G103"/>
  <c r="G102"/>
  <c r="G101"/>
  <c r="G100"/>
  <c r="G99"/>
  <c r="G98"/>
  <c r="G113" s="1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6"/>
  <c r="G65"/>
  <c r="G64"/>
  <c r="G63"/>
  <c r="G62"/>
  <c r="G61"/>
  <c r="G57"/>
  <c r="G56"/>
  <c r="G55"/>
  <c r="G54"/>
  <c r="G53"/>
  <c r="G52"/>
  <c r="G51"/>
  <c r="G49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18"/>
  <c r="G17"/>
  <c r="G16"/>
  <c r="G15"/>
  <c r="G14"/>
  <c r="G13"/>
  <c r="G12"/>
  <c r="G11"/>
  <c r="G10"/>
  <c r="G9"/>
  <c r="G8"/>
  <c r="G19" s="1"/>
  <c r="G7"/>
  <c r="G6"/>
  <c r="G227" l="1"/>
  <c r="G193"/>
  <c r="G167"/>
  <c r="G67"/>
</calcChain>
</file>

<file path=xl/comments1.xml><?xml version="1.0" encoding="utf-8"?>
<comments xmlns="http://schemas.openxmlformats.org/spreadsheetml/2006/main">
  <authors>
    <author>Автор</author>
  </authors>
  <commentList>
    <comment ref="B20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<sst xmlns="http://schemas.openxmlformats.org/spreadsheetml/2006/main" count="695" uniqueCount="410">
  <si>
    <t xml:space="preserve"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на 2024 год   </t>
  </si>
  <si>
    <t>ГКП на ПХВ  "Сайрамская центральная районная больница"</t>
  </si>
  <si>
    <t>№ лота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</si>
  <si>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</si>
  <si>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 xml:space="preserve">Полная характеристика (описание) товаров (с указанием формы выпуска и дозировки) </t>
  </si>
  <si>
    <t>Ед.изм.</t>
  </si>
  <si>
    <t>Цена</t>
  </si>
  <si>
    <t xml:space="preserve">Количес-тво на 2024 год </t>
  </si>
  <si>
    <t>СУММА</t>
  </si>
  <si>
    <t>WalkAway</t>
  </si>
  <si>
    <t>Альфа Нафтол (VP 2)</t>
  </si>
  <si>
    <t>Раствор, представляющий собой альфа-нафтол в воде, Alpha-Naphthol  30мл к анализатору модели WalkAway,  B1010-42A</t>
  </si>
  <si>
    <t>фл</t>
  </si>
  <si>
    <t>Гидроксид Калия 30 мл</t>
  </si>
  <si>
    <t xml:space="preserve">Potassium Hydroxide 30 ml (VP 1), к анализатору модели WalkAway,  B1010-43A </t>
  </si>
  <si>
    <t>Сульфанильная кислота</t>
  </si>
  <si>
    <t>Sulfanilic Acid - 30 мл., к анализатору WalkAway, B1010-44A</t>
  </si>
  <si>
    <t>Реагент Ковача, 30 мл</t>
  </si>
  <si>
    <t xml:space="preserve">Kovac's reagent 30 ml  (IND) , 30 мл, к анализатору модели WalkAway, B1010-41A  </t>
  </si>
  <si>
    <t>Реагент Пептидазы</t>
  </si>
  <si>
    <t xml:space="preserve">30 мл., Peptidase reagent 30 ml (PEP), к анализатору модели WalkAway, B1012-30B </t>
  </si>
  <si>
    <t>Раствор гидроксида натрия 0,05 Н</t>
  </si>
  <si>
    <t xml:space="preserve">30 мл., 0,05 N sodium hydroxide 30 ml  0,05 к анализатору модели WalkAway,  B1015-3 </t>
  </si>
  <si>
    <t>Диметил- Альфа - Нафтиламин</t>
  </si>
  <si>
    <t xml:space="preserve">N-N-Dimethyl-Alpha-Naphthylamine - 30 мл., к анализатору модели WalkAway B1010-45A </t>
  </si>
  <si>
    <t>Хлорид железа</t>
  </si>
  <si>
    <t xml:space="preserve">Ferric Chloride 30 мл, к анализатору модели WalkAway, B1010-48A </t>
  </si>
  <si>
    <t xml:space="preserve">Минеральное масло 60 мл </t>
  </si>
  <si>
    <t xml:space="preserve">Mineral oil, 60 мл., к анализатору модели WalkAway, B1010-40 </t>
  </si>
  <si>
    <t>Панели брейкпойнт комбинированные для идентификации и определения чувствительности к антибиотикам грамположительных микроорганизмов, тип 32 (Pos BP Combo Panel Type 32)</t>
  </si>
  <si>
    <t>Панели для идентификации и определения чувствительности к антибиотикам грам. позитивных микроорганизмов.Тип 32 BP: NIT, PGR, PHO, PGT, IDX, VP, BE, PYR, ARG, URE, RAF, LAC, TRE, MNS, SOR, ARA, RBS, INU, MAN, PRV,HEM.  антибиотики, для идентификации грамм позитивных микроорганизмов,  и определения чувствительности к антибиотикам: Aug, Am, CfxS, Cf, C, Cp, Cla, Cd, Dap, E, Fos, FA, GmS, Gm, ICd, Lvx, Ldz, Mxf,  Nt, Fd,  Nxn, Ox, P,  Rif, StS, Syn, Tei, Te, T/S, Va.  Суммарное количество антибиотиков на панели не менее 27. В упаковке не менее 20 штук.</t>
  </si>
  <si>
    <t>уп</t>
  </si>
  <si>
    <t>Панели брейкпойнт комбинированные для идентификации и определения чувствительности к антибиотикам грамотрицательных микроорганизмов, тип 42 (NEG BP Combo 42)</t>
  </si>
  <si>
    <t>Панели для идентификации и определения чувствительности для грам. негативных микроорганизмов комбинированные с антибиотиками.Тип 42 BP: (GLU, SUC, SOR, RAF, RHA, ARA, INO, ADO, MEL, URE, IND, LYS, ARG, ORN, TDA, ESC, VP, ONPG, CIT, MAL, TAR, ACE, CET, OF/G, NIT, P4, K4, Cl4, Fd64, Cf8, To4 и определения чувствительности к антибиотикам), Ak, Aug, Am, Cfz, Cpe, Cft, Cft/CA, Cfx, Caz, Caz/CA, Crm, Cp, Cl, Etp, Fos, Gm, Imp, Lvx, Mer, Mz, Mxf, FD, Nxn, Pi, P/T, Te, Tgc, T, To, T/S. В упаковке не менее 20 штук. Суммарное количество антибиотиков на панели не менее 27.
E.coli, P.aeruginosa, K.pneumoniae.</t>
  </si>
  <si>
    <t>Вода для посева, 3 мл (Inoculum Water, 3 mL)</t>
  </si>
  <si>
    <t>Вода для посева, представляющая собой питательную среду - 60х3мл. Совместима с автоматическим бактериологическим анализатором  MicroScanWalkAway 40 Plus</t>
  </si>
  <si>
    <t>наб</t>
  </si>
  <si>
    <t xml:space="preserve">Система для инокуляции PROMPT </t>
  </si>
  <si>
    <t xml:space="preserve"> для переноса культуры на панель, №60, к анализатору модели WalkAway,  B1013-4</t>
  </si>
  <si>
    <t>ABL800</t>
  </si>
  <si>
    <r>
      <t xml:space="preserve">Очистной раствор </t>
    </r>
    <r>
      <rPr>
        <b/>
        <sz val="10"/>
        <color indexed="8"/>
        <rFont val="Times New Roman"/>
        <family val="1"/>
        <charset val="204"/>
      </rPr>
      <t>ABL800</t>
    </r>
  </si>
  <si>
    <t>Очистной раствор</t>
  </si>
  <si>
    <t>шт</t>
  </si>
  <si>
    <t>Калибровочный раствор 1-200 мл</t>
  </si>
  <si>
    <t>Калибровочный раствор 2-200 мл</t>
  </si>
  <si>
    <t>Растворы: промывочный-600мл.</t>
  </si>
  <si>
    <t>Гипохлорита-100мл</t>
  </si>
  <si>
    <t>Калибровочные растворы: tHb в упак. 4 амп</t>
  </si>
  <si>
    <t>Мембраны для: референтного электрода</t>
  </si>
  <si>
    <t>Мембраны для: K-электрода</t>
  </si>
  <si>
    <t>Мембраны для: Ca-электрода</t>
  </si>
  <si>
    <t>Мембраны для: Cl-электрода</t>
  </si>
  <si>
    <t>Мембраны для: Na-электрода</t>
  </si>
  <si>
    <t>Мембраны для: pCO2-электрода</t>
  </si>
  <si>
    <t>Мембраны для: pO2-электрода</t>
  </si>
  <si>
    <t>Мембраны для: глюкозного электрода</t>
  </si>
  <si>
    <t>Мембраны для: лактатного электрода</t>
  </si>
  <si>
    <t xml:space="preserve">Баллоны с калибровочными газами: 1 </t>
  </si>
  <si>
    <t>Баллоны с калибровочными газами: 2</t>
  </si>
  <si>
    <t>Термобумага для принтера в рулоне</t>
  </si>
  <si>
    <t>Ловушка сгустков для капилляров, уп. (250 шт.)</t>
  </si>
  <si>
    <t>Капилляры гепаринизированные с принадлежностями safeClinitubes-пластиковые объемами 100 мкл.</t>
  </si>
  <si>
    <t>Растворы для контроля качества AutoCheck: уровень 1 по 30 ампул в упаковке</t>
  </si>
  <si>
    <t>Растворы для контроля качества AutoCheck: уровень 2 по 30 ампул в упаковке</t>
  </si>
  <si>
    <t>Растворы для контроля качества AutoCheck: уровень 3 по 30 ампул в упаковке</t>
  </si>
  <si>
    <t>Растворы для контроля качества AutoCheck: уровень 4 по 30 ампул в упаковке</t>
  </si>
  <si>
    <t>Годовой сервисный набор для ABL800 Flex.</t>
  </si>
  <si>
    <t>Игла пробозаборника</t>
  </si>
  <si>
    <t xml:space="preserve">Шприц  PICO70 без иглы </t>
  </si>
  <si>
    <t>ABL80</t>
  </si>
  <si>
    <t>956-552 Шприцы Pico с сухим гепарином для взятия артериальной крови: Pico50 объемами 2.0 м</t>
  </si>
  <si>
    <t>Шприцы Pico с сухим гепарином для взятия артериальной крови</t>
  </si>
  <si>
    <t>Для автоматического анализатора газов,электролитов, метоболитов и параметров кооксометрии.</t>
  </si>
  <si>
    <t>Блок растворовABL80 BASIC 944-309</t>
  </si>
  <si>
    <t>Раствор для контроля качества Range+ QUALICHECK, уровень 1 , коробка (30 амп.)</t>
  </si>
  <si>
    <t xml:space="preserve">944-053 S7430 QUALICHECK4+, уровень 1, красная коробка из 30 ампул, для ABL300/330, ABL5/50Х/555, ABL7Х, ABL70Х, EML 10X, ABL80 -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</si>
  <si>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>кор</t>
  </si>
  <si>
    <t>Раствор для контроля качества Range+ QUALICHECK, уровень 2, коробка (30 амп.)</t>
  </si>
  <si>
    <t xml:space="preserve">944-054 S7430 QUALICHECK4+, уровень 2, желтая коробка из 30 ампул, для ABL300/330, ABL5/50Х/555, ABL7Х, ABL70Х, EML 10X, ABL80 -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</si>
  <si>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>Раствор для контроля качества Range+ QUALICHECK, уровень 3, коробка (30 амп.)</t>
  </si>
  <si>
    <t xml:space="preserve">944-055 S7430 QUALICHECK4+, уровень 3, синяя коробка из 30 ампул, для ABL300/330, ABL5/50Х/555, ABL7Х, ABL70Х, EML 10X, ABL80-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</si>
  <si>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>Раствор для контроля качества Range+ QUALICHECK, уровень 4, коробка (30 амп.)</t>
  </si>
  <si>
    <t xml:space="preserve">944-056 S7430 QUALICHECK4+, уровень 4, синяя коробка из 30 ампул, для ABL300/330, ABL5/50Х/555, ABL7Х, ABL70Х, EML 10X, ABL80- система контроля качества для оценки точности и прецизионности параметров и контрольных пределов, приведенных во вкладыше каждой коробки Одна ампула содержит 2 мл контрольного раствора.
Контрольный раствор – это водный раствор, который содержит биологический буфер, соли и консерванты, и эквилибрирован кислородом и углекислым газом
</t>
  </si>
  <si>
    <t xml:space="preserve">984-077 Термобумага (уп 6 рул.) </t>
  </si>
  <si>
    <t>Термобумага для принтера АВL 80</t>
  </si>
  <si>
    <t>Годовой сервисный набор для ABL80 BASIC</t>
  </si>
  <si>
    <t>ИТОГО:</t>
  </si>
  <si>
    <t>M-30D</t>
  </si>
  <si>
    <t>M-30D Diluent (20L/tank)</t>
  </si>
  <si>
    <r>
      <t xml:space="preserve"> Изотонический разбавитель 20л/кан. из комплекта Автоматический гематологический анализатор ВС-3600 с принадлежностями (ShenzhenMindrayBio-medicalElectronicsCo., Ltd.Китай).Маркирован специальным штриховым кодом </t>
    </r>
    <r>
      <rPr>
        <sz val="10"/>
        <color indexed="8"/>
        <rFont val="Times New Roman"/>
        <family val="1"/>
        <charset val="204"/>
      </rPr>
      <t>ShenzhenMindrayBio-medicalElectronicsCo., Ltd. Китай, совместимым со считывателем ВС-3600. Закрытая система.</t>
    </r>
  </si>
  <si>
    <t>M-30R Rinse (20L/tank) 20л/кан. из комплекта</t>
  </si>
  <si>
    <r>
      <t xml:space="preserve"> Автоматический гематологический анализатор ВС-3600 с принадлежностями (ShenzhenMindrayBio-medicalElectronicsCo., Ltd.Китай).Маркирован специальным штриховым кодом </t>
    </r>
    <r>
      <rPr>
        <sz val="10"/>
        <color indexed="8"/>
        <rFont val="Times New Roman"/>
        <family val="1"/>
        <charset val="204"/>
      </rPr>
      <t>ShenzhenMindrayBio-medicalElectronicsCo., Ltd. Китай, совместимым со считывателем ВС-3600. Закрытая система.</t>
    </r>
  </si>
  <si>
    <t>M-30PProbe cleanser (50mlx1 bottles) Чистящий раствор 50 мл х 1 бут. из комплекта</t>
  </si>
  <si>
    <t>Контрольные растворы (L, N, H).из комплекта</t>
  </si>
  <si>
    <r>
      <t xml:space="preserve"> Автоматический гематологический анализатор ВС-3600 с принадлежностями (ShenzhenMindrayBio-medicalElectronicsCo., Ltd. Китай).Маркирован специальным штриховым кодом </t>
    </r>
    <r>
      <rPr>
        <sz val="10"/>
        <color indexed="8"/>
        <rFont val="Times New Roman"/>
        <family val="1"/>
        <charset val="204"/>
      </rPr>
      <t>ShenzhenMindrayBio-medicalElectronicsCo., Ltd. Китай, совместимым со считывателем ВС-3600. Закрытая система.</t>
    </r>
  </si>
  <si>
    <t xml:space="preserve"> Лизирующий раствор . из комплекта</t>
  </si>
  <si>
    <t>Термолента для принтера 50х20.</t>
  </si>
  <si>
    <t xml:space="preserve"> Для ВС-3600 закрытого типа со сканером  штрих кода считывания реагентов.</t>
  </si>
  <si>
    <t>рулон</t>
  </si>
  <si>
    <t>Respons 920</t>
  </si>
  <si>
    <t xml:space="preserve"> a-Амилаза (AMS CC FS)</t>
  </si>
  <si>
    <r>
      <t xml:space="preserve">реактив для биохимического анализатора </t>
    </r>
    <r>
      <rPr>
        <b/>
        <sz val="10"/>
        <color indexed="8"/>
        <rFont val="Times New Roman"/>
        <family val="1"/>
        <charset val="204"/>
      </rPr>
      <t>"Respons 920"</t>
    </r>
    <r>
      <rPr>
        <sz val="10"/>
        <color indexed="8"/>
        <rFont val="Times New Roman"/>
        <family val="1"/>
        <charset val="204"/>
      </rPr>
      <t xml:space="preserve"> 4*120 определений</t>
    </r>
  </si>
  <si>
    <t>Аланинаминотрансфераза (ALT UV FS)</t>
  </si>
  <si>
    <t xml:space="preserve">реактив для биохимического анализатора "Respons 920" 4*200 определений </t>
  </si>
  <si>
    <t xml:space="preserve">Аспартатаминотрансфераза AST UV FS </t>
  </si>
  <si>
    <t>реактив для биохимического анализатора "Respons 920" 4*200 определений</t>
  </si>
  <si>
    <t>Гамма Глутамилтрансфераза</t>
  </si>
  <si>
    <t>набор</t>
  </si>
  <si>
    <t>Лактатдегидрогиназа</t>
  </si>
  <si>
    <t>биохимический реактив на анализатор Respons 920, 6*200мл</t>
  </si>
  <si>
    <t>Щелочная фосфатаза  ALP FS</t>
  </si>
  <si>
    <t>Триглицериды TG FS</t>
  </si>
  <si>
    <t>Холестерин CHOL FS</t>
  </si>
  <si>
    <t>Альбумин ALBU FS</t>
  </si>
  <si>
    <t>Глюкоза GLU GOD FS</t>
  </si>
  <si>
    <t>Мочевина UREA</t>
  </si>
  <si>
    <t>Мочевая кислота (URIC  ASID  FS TOOS)</t>
  </si>
  <si>
    <t>(4х200) для биохим. исслед. на анализаторе Respons, 130019910920</t>
  </si>
  <si>
    <t>Общий белок (TP FS)</t>
  </si>
  <si>
    <t xml:space="preserve">реактив для биохимического анализатора "Respons 920" 4*200 определеий </t>
  </si>
  <si>
    <t>Билирубин прямой (Bilirubin Auto Direct  FS)</t>
  </si>
  <si>
    <t xml:space="preserve">реактив для биохимического анализатора "Respons 920" 4*200 определений  </t>
  </si>
  <si>
    <t>Билирубин общий (BIL Auto Total FS)</t>
  </si>
  <si>
    <t xml:space="preserve">реактив для биохимического анализатора "Respons 920" 4*200 определеий  </t>
  </si>
  <si>
    <t>Креатинин (CREAT FS)</t>
  </si>
  <si>
    <t>Железо (Iron FS)</t>
  </si>
  <si>
    <t xml:space="preserve">реактив для биохимического анализатора "Respons 920" 4*120 определений </t>
  </si>
  <si>
    <t>Кальций</t>
  </si>
  <si>
    <t>Магний MG XL FS</t>
  </si>
  <si>
    <t>TruLab N Контрольная чел.сыворотка, норма</t>
  </si>
  <si>
    <t xml:space="preserve"> (6х5 мл) для биохим. исслед. на анализаторе Respons,  </t>
  </si>
  <si>
    <t>TruLab P Контрольная чел.сыворотка, патология</t>
  </si>
  <si>
    <t xml:space="preserve"> (6х5 мл) для биохим. исслед. на анализаторе Respons,</t>
  </si>
  <si>
    <t>Мультикалибратор (Trucal U )</t>
  </si>
  <si>
    <t xml:space="preserve">калибровочный раствор мультикалибратор (Trucal U ) 6*3мл для биохимического анализатора "Respons 920" </t>
  </si>
  <si>
    <t>Чистящее средство В</t>
  </si>
  <si>
    <t>биохимический реактив на анализатор Respons 920, 4*60мл</t>
  </si>
  <si>
    <t>Чистящее средство А</t>
  </si>
  <si>
    <t xml:space="preserve">биохимический реактив на анализатор Respons 920, 4*60мл </t>
  </si>
  <si>
    <t>Чистящее средство Respons</t>
  </si>
  <si>
    <t xml:space="preserve">Сектор пластиковых кюветы 256 шт </t>
  </si>
  <si>
    <t xml:space="preserve">для биохимического анализатора "Respons 920" комплект 3 шт </t>
  </si>
  <si>
    <t>Пробирки для образцов</t>
  </si>
  <si>
    <t xml:space="preserve">(4x250 pieces)  "Respons 920" </t>
  </si>
  <si>
    <t>Итого</t>
  </si>
  <si>
    <t>ERBA</t>
  </si>
  <si>
    <t>ГОТ/АСТ 330</t>
  </si>
  <si>
    <t>УФ, кинетический, биреактив 6x44 мл + 3x22мл</t>
  </si>
  <si>
    <t>ГПТ/АЛТ 330</t>
  </si>
  <si>
    <t>Общий белок 440</t>
  </si>
  <si>
    <t>Биуретовый метод (модиф.) 10x44м л</t>
  </si>
  <si>
    <t>Билирубин прямой DCA 330</t>
  </si>
  <si>
    <t>метод дихлоранилина 6x44+3 x22 мл</t>
  </si>
  <si>
    <t>Билирубин общий DCA 330</t>
  </si>
  <si>
    <t>Креатинин 275</t>
  </si>
  <si>
    <t>Яффе (модиф.) 5x44 мл + 5x11мл</t>
  </si>
  <si>
    <t>Мочевина 275</t>
  </si>
  <si>
    <t>УФ, кинетический, биреактив 5x44 мл + 5x11мл</t>
  </si>
  <si>
    <t>Глюкоза 440</t>
  </si>
  <si>
    <t>ГО/ПО 10x44мл</t>
  </si>
  <si>
    <t>Холестерин 440</t>
  </si>
  <si>
    <t>ХО/ПО м. Триндера 10x44мл</t>
  </si>
  <si>
    <t>Амилаза 110</t>
  </si>
  <si>
    <t>CNPG3 5x22мл</t>
  </si>
  <si>
    <t>Кальций 120</t>
  </si>
  <si>
    <t>с Арсеназо III 10x12мл</t>
  </si>
  <si>
    <t>Контрольная сыворотка ERBA Норма</t>
  </si>
  <si>
    <t>Контроль Норма (4x5 мл) 4x5 мл</t>
  </si>
  <si>
    <t>Контрольная сыворотка ERBA Патология SP</t>
  </si>
  <si>
    <t>Контроль Патология (4x5 мл) 4x5 мл</t>
  </si>
  <si>
    <t>Промывочный раствор ERBA XL WASH</t>
  </si>
  <si>
    <t>Промывочный раствор для проточной кюветы 4х100м</t>
  </si>
  <si>
    <t>XL Мультикалибратор</t>
  </si>
  <si>
    <t>Мультикалибратор (4x3 мл) 4x3 мл</t>
  </si>
  <si>
    <t>DIRUI FUS 240</t>
  </si>
  <si>
    <t>АЛТ  Дируи</t>
  </si>
  <si>
    <r>
      <t>для биохимического  анализатора</t>
    </r>
    <r>
      <rPr>
        <b/>
        <sz val="10"/>
        <rFont val="Times New Roman"/>
        <family val="1"/>
        <charset val="204"/>
      </rPr>
      <t xml:space="preserve"> DIRUI FUS 240</t>
    </r>
  </si>
  <si>
    <t>АСАТ Дируи</t>
  </si>
  <si>
    <t>для биохимического  анализатора DIRUI FUS 240</t>
  </si>
  <si>
    <t>Щелочная фосфатаза</t>
  </si>
  <si>
    <t>ГГТП Гамма-глутамилтрансфераза</t>
  </si>
  <si>
    <t>Общий белок</t>
  </si>
  <si>
    <t>Амилаза</t>
  </si>
  <si>
    <t>Альбумин</t>
  </si>
  <si>
    <t>Общий билирубин</t>
  </si>
  <si>
    <t>Прямой билирубин</t>
  </si>
  <si>
    <t xml:space="preserve">Мочевина </t>
  </si>
  <si>
    <t>Креатинин</t>
  </si>
  <si>
    <t>Общий холестерин</t>
  </si>
  <si>
    <t>Триглицериды</t>
  </si>
  <si>
    <t>Холестерин  ЛПВП</t>
  </si>
  <si>
    <t>Холестерин  ЛПНП</t>
  </si>
  <si>
    <t>Хлорид</t>
  </si>
  <si>
    <t>Магний</t>
  </si>
  <si>
    <t>Натрий</t>
  </si>
  <si>
    <t>Сыв-ка для клинико-хим калибровки</t>
  </si>
  <si>
    <t>Сыв-ка для клинико-хим контроля качества Уровен 1</t>
  </si>
  <si>
    <t>Сыв-ка для клинико-хим контроля качества Уровен 2</t>
  </si>
  <si>
    <t>Сыв-ка для контроля липидов Уровен 1</t>
  </si>
  <si>
    <t>Сыв-ка для контроля липидов Уровен 2</t>
  </si>
  <si>
    <t>Сыв-ка для контроля спец белков Уровен 1</t>
  </si>
  <si>
    <t>для биохимического  анализатора DIRUI FUS 241</t>
  </si>
  <si>
    <t>Сыв-ка для контроля спец белков Уровен 2</t>
  </si>
  <si>
    <t>для биохимического  анализатора DIRUI FUS 242</t>
  </si>
  <si>
    <t>Антибактериальный безфосфорный детергент</t>
  </si>
  <si>
    <t>Щелочной детергент</t>
  </si>
  <si>
    <t>Глюкоза оксидаза</t>
  </si>
  <si>
    <t>Лактат дегидрогеназа  ЛДГ</t>
  </si>
  <si>
    <t xml:space="preserve">С-Реактивный белок </t>
  </si>
  <si>
    <t xml:space="preserve">Железо </t>
  </si>
  <si>
    <t xml:space="preserve">АНТИСТРЕПТОЛИЗИН О (АСЛО) </t>
  </si>
  <si>
    <t xml:space="preserve"> Ревматоидный фактор </t>
  </si>
  <si>
    <t>Коагулометр С-3100</t>
  </si>
  <si>
    <t>Промывочный раствор -1 Cleaning Solution-1, 10 x 15 мл Shanghai Long Island Biotec. Co.,Ltd. арт: 10</t>
  </si>
  <si>
    <t>Специальный раствор для прочистки пробозаборника. В упаковке 10 флаконов по 15 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105-006676-00</t>
  </si>
  <si>
    <t>Промывочный раствор -2 Cleaning Solution-2, (2500 мл) Shanghai Long Island Biotec. Co.,Ltd. арт: 105</t>
  </si>
  <si>
    <t>Специальный раствор для прочистки пробозаборника. Канистра 2500мл.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105-006677-00</t>
  </si>
  <si>
    <t>Протромбиновое время(ПВ), Protrombin Time(РТ) (10х4мл), арт: 105-006659-00, Long Island</t>
  </si>
  <si>
    <t>Набор для определения протромбинового времени в плазме крови. Состав: 10 флаконов с лиофилизированным реактивом для приготовления 4 мл готового реактива.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105-006659-00</t>
  </si>
  <si>
    <t>Реагент АПТВ, APTT Reagent (Ellagic Acid) 10 x 2 мл арт 105-006661 Long Island</t>
  </si>
  <si>
    <t>Набор для определения Активированного Частичного тромбопластинового времени в плазме крови. Состав: 10 флаконов с 2 мл готового реактива №1.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105-006661-00</t>
  </si>
  <si>
    <t>Фибриноген (FIB), (6 x 4 мл + 1 x 1 мл FRP + 2 x 75 мл FB). арт:105-006671-00 Long Island</t>
  </si>
  <si>
    <t>Двухкомпонентный набор для определения фибриногена. Состав: 6 флаконов высушенного реактива для получения 4 мл готового реактива для определения фибриногена. 2 флакона по 75 мл. Имидазоловый буфер. 1 фл. лиофилизированного калибратора для приготовления 1 мл. калибратора. Набор рассчитан на проведение 450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105-006671-00</t>
  </si>
  <si>
    <t>Тромбиновое время(ТВ), Thrombin Time, Test Trombin (ТТ), 10х2мл. арт: 105-006667-00. Long Island</t>
  </si>
  <si>
    <t>Набор для определения тромбинового времени в плазме крови. Состав: 10 флаконов с лиофилизированным реактивом для приготовления 2 мл готового реактива. Набор рассчитан для проведения 250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105-006667-00</t>
  </si>
  <si>
    <t>Кальция Хлорид, CalciumChlorideSolution 10 x 4 мл., арт: 105-006665-00 Long Island</t>
  </si>
  <si>
    <t>Набор для определения Активированного Частичного тромбопластинового времени в плазме крови. Состав: 10 флаконов с 4 мл готового реактива №2. Набор рассчитан для проведения 720 определений. Реагент должен иметь смарт карту для считывания его анализатором.</t>
  </si>
  <si>
    <t>Контрольная плазма -1, 10 x 1 мл  арт: 105-006674-00, Long Island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</si>
  <si>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105-006674-00</t>
  </si>
  <si>
    <t>Контрольная плазма -2, 10 x 1 мл, арт: 105-006675-00, Long Island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</si>
  <si>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прибора. Кат ном. 105-006675-00</t>
  </si>
  <si>
    <r>
      <t>МЭК-1305 Celltac A+</t>
    </r>
    <r>
      <rPr>
        <sz val="10"/>
        <color indexed="8"/>
        <rFont val="Times New Roman"/>
        <family val="1"/>
        <charset val="204"/>
      </rPr>
      <t xml:space="preserve"> </t>
    </r>
  </si>
  <si>
    <t>Изотонический раствор Isotonac 4 для  Автоматического  гематологического анализатора</t>
  </si>
  <si>
    <t>Объем 20 литров.  Изотонический раствор для гематологического анализатора с дифференцовкой 3 классов клеток с измерением скорости оседания эритроцитов (СОЭ) в крови серии МЕК</t>
  </si>
  <si>
    <t>кан</t>
  </si>
  <si>
    <t>Промывающий реагент Cleanac 710</t>
  </si>
  <si>
    <t xml:space="preserve"> Промывающий реагент для гематологического анализатора с дифференцовкой 3 классов клеток с измерением скорости оседания эритроцитов (СОЭ) в крови серии МЕК</t>
  </si>
  <si>
    <t>Лизирующий реагент Hemolynac 310</t>
  </si>
  <si>
    <t xml:space="preserve"> Лизирующий реагент для гематологического анализатора с дифференцовкой 3 классов клеток с измерением скорости оседания эритроцитов (СОЭ) в крови серии МЕК</t>
  </si>
  <si>
    <t>Очищающий реагент  Cleanac 3</t>
  </si>
  <si>
    <t>Очищающий реагент гематологического анализатора с дифференцовкой 3 классов клеток с измерением скорости оседания эритроцитов (СОЭ) в крови серии МЕК</t>
  </si>
  <si>
    <t>Контрольная кровь гематология (низкий), (нормальный), (высокий)</t>
  </si>
  <si>
    <t>Контрольная кровь гематология (низкий), (нормальный), (высокий) для гематологического анализатора с дифференцовкой 3 классов клеток с измерением скорости оседания эритроцитов (СОЭ) в крови серии МЕК</t>
  </si>
  <si>
    <t xml:space="preserve"> BIOSSAYS 240 PLUS</t>
  </si>
  <si>
    <t xml:space="preserve">Набор реагентов для определения содержания общего холестерина (CHOD-PAP). в сыворотке и плазме крови (двухточечный метод определения по конечной точке) для автоматического биохимического анализатора </t>
  </si>
  <si>
    <t xml:space="preserve">Набор реагентов для определения   содержания триглицеридов (GPO-PAP). в сыворотке и плазме крови (двухточечный метод определения по конечной точке) для автоматического биохимического анализатора </t>
  </si>
  <si>
    <t>Аланинаминотрансфераза</t>
  </si>
  <si>
    <t xml:space="preserve">
Набор реагентов   для определения активности аланинаминотрансферазы    в сыворотке, плазме крови кинетическим методом(IFCC) для автоматического биохимического анализатора 
</t>
  </si>
  <si>
    <t>Аспартатаминотрансфераза</t>
  </si>
  <si>
    <t xml:space="preserve">
Набор реагентов   для определения активности  аспартатаминотрансферазы в сыворотке, плазме крови  кинетическим методом (IFCC) для автоматического биохимического анализатора 
</t>
  </si>
  <si>
    <t>Шелочная фосфотаза</t>
  </si>
  <si>
    <t xml:space="preserve">
Набор реагентов для определения активности щелочной фосфатазы  в сыворотке и плазме крови кинетическим методом для автоматического биохимического анализатора 
</t>
  </si>
  <si>
    <t>Гамма глутамилтрансфераза</t>
  </si>
  <si>
    <t xml:space="preserve">
Набор реагентов  для определения активности гаммаглутамилтрансферазы (IFCC)
 в сыворотке и плазме крови кинетическим методом для автоматического биохимического анализатора </t>
  </si>
  <si>
    <t xml:space="preserve">
 Набор реагентов для определения общего билирубина в сыворотке и плазме крови. Для автоматического биохимического анализатора </t>
  </si>
  <si>
    <t xml:space="preserve">
 Набор реагентов для определения прямого билирубина в сыворотке и плазме крови. Для автоматического биохимического анализатора </t>
  </si>
  <si>
    <t xml:space="preserve">
Набор реагентов предназначен для определения содержания общего белка в сыворотке и плазме крови (биуретовый метод) по конечной точке. Для автоматического биохимического анализатора
</t>
  </si>
  <si>
    <t xml:space="preserve"> 
Набор реагентов  для определения альбумина в сыворотке и плазме крови. Для автоматического биохимического анализатора </t>
  </si>
  <si>
    <t>Мочевая кислота</t>
  </si>
  <si>
    <t xml:space="preserve">
Набор реагентов  предназначен для определения содержания мочевой кислоты в сыворотке и плазме крови (уриказный РАР-метод) по конечной точке . Для автоматического биохимического анализатора 
</t>
  </si>
  <si>
    <t>Лактатдегидрогеназа</t>
  </si>
  <si>
    <t xml:space="preserve">
Набор реагентов   для определения лактатдегидрогеназы в сыворотке  крови. Для автоматического биохимического анализатора
</t>
  </si>
  <si>
    <t>Глюкоза</t>
  </si>
  <si>
    <t xml:space="preserve">
Набор реагентов   для определения глюкозы (гексо-киназный метод).  Для автоматического биохимического анализатора 
</t>
  </si>
  <si>
    <t>А-амилаза</t>
  </si>
  <si>
    <t xml:space="preserve">
Набор реагентов  для определения активности α-амилазы (субстрат CNP-олигосахарид)  кинетическим методом.   Для автоматического биохимического анализатора 
 </t>
  </si>
  <si>
    <t>Кальция</t>
  </si>
  <si>
    <t xml:space="preserve">
Набор реагентов Кальция  предназначен для определения содержания кальция сыворотке и плазме крови по конечной точке .  Для автоматического биохимического анализатора 
</t>
  </si>
  <si>
    <t>Железо</t>
  </si>
  <si>
    <t xml:space="preserve">
Набор реагентов   предназначен для определения содержания железа сыворотке и плазме крови по конечной точке. Для автоматического биохимического анализатора
</t>
  </si>
  <si>
    <t>Alkaline wash-Промывочная жидкость</t>
  </si>
  <si>
    <t xml:space="preserve">Щелочная  промывочная жидкость для очистки кювет и в позицию промывочной жидкости на диска проб для очистки пробоотборника.  Объем реагента:2000,00g  Для автоматического биохимического анализатора 
                            </t>
  </si>
  <si>
    <t>Acidc wash 50 мл-Промывочная жидкость</t>
  </si>
  <si>
    <t xml:space="preserve">Кислотная (Acid ) промывочная жидкость на диске проб для очистки пробоотборника, для предотврщения  перекрестного загрязнения проб.
Объем реагента:500,00g Для автоматического биохимического анализатора 
</t>
  </si>
  <si>
    <t>Hitergent-Промывочная жидкость</t>
  </si>
  <si>
    <t xml:space="preserve"> Промывочная жидкость используется для очистки деталей автоматического биохимического анализатора 
 Объем жидкости: 500,00g
          </t>
  </si>
  <si>
    <t xml:space="preserve">Clinical Chemical Calibration Serum (Level 1) </t>
  </si>
  <si>
    <t>Калибровочный раствор приготовлен на основе биоматериала человека, предназначен для калибровки клинического определения ряда биохимических показателей калибровки на биохимическом анализаторе Snibe  BiossaysTM следующих аналитов:ALB, ALP, ALT,AMY, AST, BUN, UREA, Ca-CRC, Ca-ARS,CNE,CK, CL, CO2,CRE, CRE-ENZYME,D-BIL, D-BIL-V, GGT, GLDH, GLU-HK, GLU-OX, HBDN, K, LAP, LDH, Mg-XB, Na, P-AMY, PHOS, TB, TB-V, TBA, TC, TG, TP, UA, Zn, Fe, TIBC, ACP.</t>
  </si>
  <si>
    <t xml:space="preserve">Clinical Chemical Qualiti control Serum (Level 1) </t>
  </si>
  <si>
    <t>Контрольный материал "Сыворотка контрольная для биохимических исследований", лиофилизированный препарат от светло-желтого до светло-кремового цвета  для оценки точности и воспроизводимости на биохимическом анализаторе Snibe  BiossaysTM следующих параметров: ALB, ALP, ALT,AMY, AST, BUN, UREA, Ca-CRC, Ca-ARS,CNE,CK, CL, CO2,CRE, CRE-ENZYME,D-BIL, D-BIL-V, GGT, GLDH, GLU-HK, GLU-OX, HBDN, K, LAP, LDH, Mg-XB, Na, P-AMY, PHOS, TB, TB-V, TBA, TC, TG, TP, UA, Zn, Fe, TIBC, ACP.</t>
  </si>
  <si>
    <t xml:space="preserve">Clinical Chemical Qualiti control Serum (Level 2) </t>
  </si>
  <si>
    <t xml:space="preserve">Н-100 DIRUI INDUSTRIAL </t>
  </si>
  <si>
    <t>Реагентная тест-полоска</t>
  </si>
  <si>
    <t xml:space="preserve">Тестируемые параметры: Определяет до 14 параметров-уробилиноген, билирубин, кетоны, белок, нитриты, лейкоциты, кровь, глюкоза, удельный вес, pH, аскорбиновая кислота, микроальбумин, креатинин, кальций для мочевого полуавтоматического анализатора Н-100 DIRUI INDUSTRIAL </t>
  </si>
  <si>
    <t>Чековая термолента 57*30*12</t>
  </si>
  <si>
    <t>Чековая термолента для полуавтоматического анализатора мочи Н-100</t>
  </si>
  <si>
    <t>ИХЛА L-1000</t>
  </si>
  <si>
    <t>Набор реагентов для определения трийодтиронина свободный (FT3)</t>
  </si>
  <si>
    <r>
      <t xml:space="preserve">Набор реагентов для определения трийодтиронина свободный (FT3) методом иммунохемилюминесценции к автоматическому хемилюминесцентному анализатору Maccura i1000. Набор на 2×100 определений </t>
    </r>
    <r>
      <rPr>
        <b/>
        <sz val="10"/>
        <color indexed="8"/>
        <rFont val="Times New Roman"/>
        <family val="1"/>
        <charset val="204"/>
      </rPr>
      <t>ИХЛА L-1000</t>
    </r>
  </si>
  <si>
    <t>Набор реагентов для определения тироксина свободный (FT4)</t>
  </si>
  <si>
    <t>Набор реагентов для определения тироксина свободный (FT4)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</si>
  <si>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тиреотропина (TSH)</t>
  </si>
  <si>
    <t>Набор реагентов для определения тиреотропина (TSH)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</si>
  <si>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антител к тиреоглобулину (Anti-TG)</t>
  </si>
  <si>
    <t>Набор реагентов для определения антител к тиреоглобулину (Anti-TG)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</si>
  <si>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антител к тиреопероксидазе (Anti-TPO)</t>
  </si>
  <si>
    <t>Набор реагентов для определения антител к тиреопероксидазе (Anti-TPO)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</si>
  <si>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кальцитонина (CT)</t>
  </si>
  <si>
    <t>Набор реагентов для определения кальцитонина (CT)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</si>
  <si>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альфа–фетопротеина (AFP)</t>
  </si>
  <si>
    <t>Набор реагентов для определения альфа–фетопротеина (AFP)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</si>
  <si>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раковый эмбриональный антиген (CEA)</t>
  </si>
  <si>
    <t>Набор реагентов для определения раковый эмбриональный антиген (CEA)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</si>
  <si>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рака молочной железы (CA 15-3)</t>
  </si>
  <si>
    <t>Набор реагентов для определения рака молочной железы (CA 15-3)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</si>
  <si>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рака желудка и поджелудочной железы (CA 19-9)</t>
  </si>
  <si>
    <t>Набор реагентов для определения рака желудка и поджелудочной железы (CA 19-9)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</si>
  <si>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рака опухолей яичника (CA 125)</t>
  </si>
  <si>
    <t>Набор реагентов для определения рака опухолей яичника  (CA 125)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</si>
  <si>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фолликулостимулирующего гормона (FSH)</t>
  </si>
  <si>
    <t>Набор реагентов для определения фолликулостимулирующего гормона (FSH)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</si>
  <si>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 гормона Тестостерон (TES)</t>
  </si>
  <si>
    <t>Набор реагентов для определения гормона Тестостерон  (TES)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</si>
  <si>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 гормона Эстрадиол (E2)</t>
  </si>
  <si>
    <t>Набор реагентов для определения гормона Эстрадиол  (E2)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</si>
  <si>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Лютеинизирующего гормона (LH)</t>
  </si>
  <si>
    <t>Набор реагентов для определения Лютеинизирующего гормона (LH) 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</si>
  <si>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 гормона  Прогестерон (PROG)</t>
  </si>
  <si>
    <t>Набор реагентов для определения  гормона  Прогестерон (PROG)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</si>
  <si>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 гормона  Пролактин (PRL)</t>
  </si>
  <si>
    <t>Набор реагентов для определения  гормона  Пролактин (PRL)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</si>
  <si>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гликометоболизма Инсулина  (Insulin)</t>
  </si>
  <si>
    <t>Набор реагентов для определения   гликометоболизма Инсулина  (Insulin)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</si>
  <si>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ферритина (Ferritin)</t>
  </si>
  <si>
    <t>Набор реагентов для определения ферритина (Ferritin)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</si>
  <si>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мозговой натрийуретического пропептида (NT-proBNP)</t>
  </si>
  <si>
    <t>Набор реагентов для определения мозговой натрийуретического пропептида (NT-proBNP) методом иммунохемилюминесценции к автоматическому хемилюминесцентному анализатору Maccura i1000. Набор на 2×100 определений</t>
  </si>
  <si>
    <t>Набор реагентов для определения кортизола (Cortisol)</t>
  </si>
  <si>
    <t>Набор реагентов для определения кортизола (Cortisol) методом иммунохемилюминесценции к автоматическому хемилюминесцентному анализатору Maccura i1000. Набор на 2×50 определений</t>
  </si>
  <si>
    <t>Набор реагентов для определения витамина В12 (Vitamin B12)</t>
  </si>
  <si>
    <t xml:space="preserve">Набор реагентов для определения витамина В12 (Vitamin B12) методом иммунохемилюминесценции к автоматическому хемилюминесцентному анализатору Maccura i1000. Набор на 50 определений, с контролем 1 и контролем 2 </t>
  </si>
  <si>
    <t>Контроль CIM для набора реагентов для определений TSH, FT3, FT4, TT3, TT4, CT, LH, FSH, PRL, Prog, β-HCG, E2, Tes, hGH, Ferr, C-Peptide, Insulin, T-IgE</t>
  </si>
  <si>
    <t>Контроль CIM для набора реагентов для определений TSH, FT3, FT4, TT3, TT4, CT, LH, FSH, PRL, Prog, β-HCG, E2, Tes, hGH, Ferr, C-Peptide, Insulin, T-IgE к автоматическому хемилюминесцентному анализатору Maccura i1000. (Контроль 1：5.0 мл × 2; Контроль 2：5.0мл × 2)</t>
  </si>
  <si>
    <t>Контроль TAC для набора реагентов для определений anti-TPO, anti-TG</t>
  </si>
  <si>
    <t>Контроль TAC для набора реагентов для определений anti-TPO, anti-TG к автоматическому хемилюминесцентному анализатору Maccura i1000. (Контроль 1：2,0 мл × 2; Контроль 2：2.0 мл × 2)</t>
  </si>
  <si>
    <t>Контроль TMC для набора реагентов для определений AFP, CEA, CA125, CA15-3, CA19-9, t-PSA, f-PSA</t>
  </si>
  <si>
    <t>Контроль TMC для набора реагентов для определений AFP, CEA, CA125, CA15-3, CA19-9, t-PSA, f-PSA к автоматическому хемилюминесцентному анализатору. (Контроль 1：2,0 мл × 2; Контроль 2：2.0 мл × 2; Контроль 2：2.0 мл × 2)</t>
  </si>
  <si>
    <t>Контроль кардимаркеров для набора реагентов для определений CK-MB, cTnI, Myo, NT-Pro BNP</t>
  </si>
  <si>
    <t>Контроль кардимаркеров для набора реагентов для определений CK-MB, cTnI, Myo, NT-Pro BNP к автоматическому хемилюминесцентному анализатору Maccura i1000. (Контроль 1：2,0 мл × 4; Контроль 2：2.0 мл × 4)</t>
  </si>
  <si>
    <t>Контроль для набора реагентов для определения кортизола (Cortisol)</t>
  </si>
  <si>
    <t>Контроль для набора реагентов для определения кортизола (Cortisol) к автоматическому хемилюминесцентному анализатору Maccura i1000. (Контроль 1：2,0 мл × 2; Контроль 2：2,0 мл × 2)</t>
  </si>
  <si>
    <t>Реакционные кюветы для автоматического хемилюминесцентного анализатора</t>
  </si>
  <si>
    <t xml:space="preserve">Реакционные кюветы для автоматического хемилюминесцентного анализатора Maccura i1000. 3500 штук в упаковке </t>
  </si>
  <si>
    <t>Промывочный буфер для автоматического хемилюминесцентного анализатора</t>
  </si>
  <si>
    <t>Промывочный буфер для автоматического хемилюминесцентного анализатора Maccura i1000 (250мл×2)</t>
  </si>
  <si>
    <t>Промывочный буфер WS для автоматического хемилюминесцентного анализатора</t>
  </si>
  <si>
    <t>Промывочный буфер WS для автоматического хемилюминесцентного анализатора Maccura i1000 (60мл×2)</t>
  </si>
  <si>
    <t>Субстратный буфер для автоматического хемилюминесцентного анализатора</t>
  </si>
  <si>
    <t>Субстратный буфер для автоматического хемилюминесцентного анализатора Maccura i1000 (A:500мл×1; B:500мл×1)</t>
  </si>
  <si>
    <t>Разбавитель образца №2 для автоматического хемилюминесцентного анализатора</t>
  </si>
  <si>
    <t>Разбавитель образца №2 для автоматического хемилюминесцентного анализатора Maccura i1000 (60мл× 2) (Sample Diluent 2)</t>
  </si>
  <si>
    <t>Разбавитель образца №4 для автоматического хемилюминесцентного анализатора</t>
  </si>
  <si>
    <t>Разбавитель образца №4 для автоматического хемилюминесцентного анализатора Maccura i1000 (60мл× 2) (Sample Diluent 4)</t>
  </si>
  <si>
    <t>М18</t>
  </si>
  <si>
    <t>HM18-009-20</t>
  </si>
  <si>
    <t>Дилюент М18 (20л/кан)</t>
  </si>
  <si>
    <t>HM18-008-1</t>
  </si>
  <si>
    <t>Лизирующий реагент М18 (1000мл/бут)</t>
  </si>
  <si>
    <t>НМ18-007-1</t>
  </si>
  <si>
    <t>Моющий реагент М18-М22 (1000 мл/бут)</t>
  </si>
  <si>
    <t>Шт</t>
  </si>
  <si>
    <t>8-832</t>
  </si>
  <si>
    <t>Чистящий раствор KX 21N (1000мл/бут)</t>
  </si>
  <si>
    <t>MYT302</t>
  </si>
  <si>
    <t>Контроль гематологический Myt-3D (L, N, H; 3х2,5ml )</t>
  </si>
  <si>
    <t>Термолента для принтера 112х30.</t>
  </si>
  <si>
    <t>Бумага для термопринтера анализатора, размер 112*30</t>
  </si>
  <si>
    <t xml:space="preserve">i-Smart </t>
  </si>
  <si>
    <r>
      <rPr>
        <b/>
        <sz val="10"/>
        <color indexed="8"/>
        <rFont val="Times New Roman"/>
        <family val="1"/>
        <charset val="204"/>
      </rPr>
      <t>i-Smart</t>
    </r>
    <r>
      <rPr>
        <sz val="10"/>
        <color indexed="8"/>
        <rFont val="Times New Roman"/>
        <family val="1"/>
        <charset val="204"/>
      </rPr>
      <t xml:space="preserve"> 300 картридж </t>
    </r>
  </si>
  <si>
    <t>№50 тестов (срок 3 недели)</t>
  </si>
  <si>
    <t xml:space="preserve">Шприц с сухим гепарином для анализа газов крови  </t>
  </si>
  <si>
    <t xml:space="preserve"> 1 мл/2 мл Луер №50</t>
  </si>
  <si>
    <t xml:space="preserve">Бумага для  КЩС -I Smart-300  </t>
  </si>
  <si>
    <t xml:space="preserve"> 5,5 мм рулон</t>
  </si>
  <si>
    <t>Руководитель</t>
  </si>
  <si>
    <t>Алимбаев Е.С.</t>
  </si>
  <si>
    <t>Зам. руководитель по леч проф работе</t>
  </si>
  <si>
    <t>Турлыбеков Б.К.</t>
  </si>
  <si>
    <t>Зам. ОМД</t>
  </si>
  <si>
    <t>Карасаева Л.О.</t>
  </si>
  <si>
    <t>Зам. руководительа по полик. работе</t>
  </si>
  <si>
    <t>Халимов М.Ж.</t>
  </si>
  <si>
    <t>Главный бухгалтер</t>
  </si>
  <si>
    <t>Усманов У.К.</t>
  </si>
  <si>
    <t>Начальник планово-экономического отдела</t>
  </si>
  <si>
    <t>Кулахметов М.М.</t>
  </si>
  <si>
    <t>Старший экономист</t>
  </si>
  <si>
    <t>Раимбекова Н.Х.</t>
  </si>
  <si>
    <t xml:space="preserve">Зав аптеки </t>
  </si>
  <si>
    <t>Ширмамедова С.Х.</t>
  </si>
  <si>
    <t>Зав. лаборатория</t>
  </si>
  <si>
    <t>Жалгасбаева Г.М.</t>
  </si>
  <si>
    <t>Условие поставки</t>
  </si>
  <si>
    <t>Место поставки</t>
  </si>
  <si>
    <t>Место условие поставки</t>
  </si>
  <si>
    <t>Срок поставки</t>
  </si>
  <si>
    <t>аванс 0 %</t>
  </si>
  <si>
    <t>ГКП на ПХВ "Сайрамскаяцентральная районная больница"</t>
  </si>
  <si>
    <t>до склада заказчика</t>
  </si>
  <si>
    <t>по заявке заказчика до 31 декабря 2024 года</t>
  </si>
  <si>
    <t xml:space="preserve"> Сенсорная касета 100 тестов 60 дней полная панель. 945-776 Расходные материалы на анализатор модели АВL 80 FLEX</t>
  </si>
  <si>
    <t>Нумета G16E</t>
  </si>
  <si>
    <t>Эмульсия для инфузий, 500 мл, №6</t>
  </si>
  <si>
    <t>контейнер</t>
  </si>
  <si>
    <t>Тест на ВИЧ 4 поколение</t>
  </si>
  <si>
    <t>Экспресс-тест OnSite 4-го поколения для определения HIV Ag/Ab №30</t>
  </si>
  <si>
    <t>Фалькон пробирки</t>
  </si>
  <si>
    <t>Пробирка центрифужная 50 мл с винт.пробкой и делениями, с юбкой уст., п/п HangZhou №50</t>
  </si>
  <si>
    <t>Абсорбент поглотитель углекислого газа  5 л</t>
  </si>
  <si>
    <t>Абсорбент углекислого газа (СО2) предназначен для использования во время ингаляционной анестезии и абсорбции из циркуляционного дыхательного контура. Подходит для любых медицинских наркозных аппаратов, медицинских барокамер, аппаратов искусственной вентиляции легких (ИВЛ).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</si>
</sst>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宋体"/>
      <family val="3"/>
      <charset val="13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3" fillId="0" borderId="0">
      <alignment vertical="center"/>
    </xf>
    <xf numFmtId="0" fontId="14" fillId="0" borderId="0"/>
    <xf numFmtId="0" fontId="21" fillId="0" borderId="0"/>
  </cellStyleXfs>
  <cellXfs count="94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2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2" fontId="7" fillId="4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5" fillId="2" borderId="0" xfId="2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6" fillId="0" borderId="0" xfId="0" applyFont="1"/>
    <xf numFmtId="0" fontId="17" fillId="2" borderId="0" xfId="2" applyFont="1" applyFill="1" applyAlignment="1">
      <alignment vertical="center"/>
    </xf>
    <xf numFmtId="0" fontId="15" fillId="0" borderId="0" xfId="2" applyFont="1"/>
    <xf numFmtId="0" fontId="19" fillId="0" borderId="3" xfId="0" applyFont="1" applyFill="1" applyBorder="1" applyAlignment="1">
      <alignment vertical="center" wrapText="1"/>
    </xf>
    <xf numFmtId="0" fontId="20" fillId="0" borderId="0" xfId="0" applyFont="1"/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4" fillId="2" borderId="9" xfId="3" applyNumberFormat="1" applyFont="1" applyFill="1" applyBorder="1" applyAlignment="1">
      <alignment horizontal="center" vertical="center" wrapText="1"/>
    </xf>
    <xf numFmtId="2" fontId="0" fillId="0" borderId="0" xfId="0" applyNumberFormat="1"/>
  </cellXfs>
  <cellStyles count="4">
    <cellStyle name="Обычный" xfId="0" builtinId="0"/>
    <cellStyle name="Обычный 2" xfId="3"/>
    <cellStyle name="Обычный_Лист1" xfId="2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4"/>
  <sheetViews>
    <sheetView tabSelected="1" topLeftCell="A226" workbookViewId="0">
      <selection activeCell="G248" sqref="G248"/>
    </sheetView>
  </sheetViews>
  <sheetFormatPr defaultRowHeight="15"/>
  <cols>
    <col min="2" max="2" width="21.85546875" customWidth="1"/>
    <col min="3" max="3" width="43.28515625" customWidth="1"/>
    <col min="5" max="5" width="10.85546875" customWidth="1"/>
    <col min="7" max="7" width="17.140625" customWidth="1"/>
    <col min="8" max="11" width="14.42578125" style="82" customWidth="1"/>
  </cols>
  <sheetData>
    <row r="1" spans="1:11" ht="43.5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6.5" customHeight="1" thickBot="1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" customHeight="1">
      <c r="A3" s="90" t="s">
        <v>2</v>
      </c>
      <c r="B3" s="91" t="s">
        <v>3</v>
      </c>
      <c r="C3" s="91" t="s">
        <v>4</v>
      </c>
      <c r="D3" s="91" t="s">
        <v>5</v>
      </c>
      <c r="E3" s="83" t="s">
        <v>6</v>
      </c>
      <c r="F3" s="83" t="s">
        <v>7</v>
      </c>
      <c r="G3" s="83" t="s">
        <v>8</v>
      </c>
      <c r="H3" s="83" t="s">
        <v>392</v>
      </c>
      <c r="I3" s="83" t="s">
        <v>393</v>
      </c>
      <c r="J3" s="83" t="s">
        <v>394</v>
      </c>
      <c r="K3" s="83" t="s">
        <v>395</v>
      </c>
    </row>
    <row r="4" spans="1:11" ht="15.75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ht="15.75" customHeight="1">
      <c r="A5" s="1"/>
      <c r="B5" s="2" t="s">
        <v>9</v>
      </c>
      <c r="C5" s="3"/>
      <c r="D5" s="3"/>
      <c r="E5" s="4"/>
      <c r="F5" s="5"/>
      <c r="G5" s="6"/>
      <c r="H5" s="85" t="s">
        <v>396</v>
      </c>
      <c r="I5" s="85" t="s">
        <v>397</v>
      </c>
      <c r="J5" s="85" t="s">
        <v>398</v>
      </c>
      <c r="K5" s="85" t="s">
        <v>399</v>
      </c>
    </row>
    <row r="6" spans="1:11" s="12" customFormat="1" ht="38.25">
      <c r="A6" s="7">
        <v>1</v>
      </c>
      <c r="B6" s="8" t="s">
        <v>10</v>
      </c>
      <c r="C6" s="8" t="s">
        <v>11</v>
      </c>
      <c r="D6" s="8" t="s">
        <v>12</v>
      </c>
      <c r="E6" s="10">
        <v>16700</v>
      </c>
      <c r="F6" s="10">
        <v>20</v>
      </c>
      <c r="G6" s="11">
        <f t="shared" ref="G6:G18" si="0">E6*F6</f>
        <v>334000</v>
      </c>
      <c r="H6" s="86"/>
      <c r="I6" s="86"/>
      <c r="J6" s="86"/>
      <c r="K6" s="86"/>
    </row>
    <row r="7" spans="1:11" s="12" customFormat="1" ht="25.5">
      <c r="A7" s="7">
        <v>2</v>
      </c>
      <c r="B7" s="8" t="s">
        <v>13</v>
      </c>
      <c r="C7" s="8" t="s">
        <v>14</v>
      </c>
      <c r="D7" s="8" t="s">
        <v>12</v>
      </c>
      <c r="E7" s="10">
        <v>16500</v>
      </c>
      <c r="F7" s="10">
        <v>16</v>
      </c>
      <c r="G7" s="11">
        <f t="shared" si="0"/>
        <v>264000</v>
      </c>
      <c r="H7" s="86"/>
      <c r="I7" s="86"/>
      <c r="J7" s="86"/>
      <c r="K7" s="86"/>
    </row>
    <row r="8" spans="1:11" s="12" customFormat="1" ht="48.75" customHeight="1">
      <c r="A8" s="7">
        <v>3</v>
      </c>
      <c r="B8" s="8" t="s">
        <v>15</v>
      </c>
      <c r="C8" s="8" t="s">
        <v>16</v>
      </c>
      <c r="D8" s="8" t="s">
        <v>12</v>
      </c>
      <c r="E8" s="10">
        <v>16700</v>
      </c>
      <c r="F8" s="10">
        <v>16</v>
      </c>
      <c r="G8" s="11">
        <f t="shared" si="0"/>
        <v>267200</v>
      </c>
      <c r="H8" s="86"/>
      <c r="I8" s="86"/>
      <c r="J8" s="86"/>
      <c r="K8" s="86"/>
    </row>
    <row r="9" spans="1:11" s="12" customFormat="1" ht="48.75" customHeight="1">
      <c r="A9" s="7">
        <v>4</v>
      </c>
      <c r="B9" s="8" t="s">
        <v>17</v>
      </c>
      <c r="C9" s="8" t="s">
        <v>18</v>
      </c>
      <c r="D9" s="8" t="s">
        <v>12</v>
      </c>
      <c r="E9" s="10">
        <v>25000</v>
      </c>
      <c r="F9" s="10">
        <v>16</v>
      </c>
      <c r="G9" s="11">
        <f t="shared" si="0"/>
        <v>400000</v>
      </c>
      <c r="H9" s="86"/>
      <c r="I9" s="86"/>
      <c r="J9" s="86"/>
      <c r="K9" s="86"/>
    </row>
    <row r="10" spans="1:11" s="12" customFormat="1" ht="48.75" customHeight="1">
      <c r="A10" s="7">
        <v>5</v>
      </c>
      <c r="B10" s="8" t="s">
        <v>19</v>
      </c>
      <c r="C10" s="8" t="s">
        <v>20</v>
      </c>
      <c r="D10" s="8" t="s">
        <v>12</v>
      </c>
      <c r="E10" s="10">
        <v>16700</v>
      </c>
      <c r="F10" s="10">
        <v>20</v>
      </c>
      <c r="G10" s="11">
        <f t="shared" si="0"/>
        <v>334000</v>
      </c>
      <c r="H10" s="86"/>
      <c r="I10" s="86"/>
      <c r="J10" s="86"/>
      <c r="K10" s="86"/>
    </row>
    <row r="11" spans="1:11" s="12" customFormat="1" ht="48.75" customHeight="1">
      <c r="A11" s="7">
        <v>6</v>
      </c>
      <c r="B11" s="8" t="s">
        <v>21</v>
      </c>
      <c r="C11" s="8" t="s">
        <v>22</v>
      </c>
      <c r="D11" s="8" t="s">
        <v>12</v>
      </c>
      <c r="E11" s="10">
        <v>22000</v>
      </c>
      <c r="F11" s="10">
        <v>20</v>
      </c>
      <c r="G11" s="11">
        <f t="shared" si="0"/>
        <v>440000</v>
      </c>
      <c r="H11" s="86"/>
      <c r="I11" s="86"/>
      <c r="J11" s="86"/>
      <c r="K11" s="86"/>
    </row>
    <row r="12" spans="1:11" s="12" customFormat="1" ht="74.25" customHeight="1">
      <c r="A12" s="7">
        <v>7</v>
      </c>
      <c r="B12" s="8" t="s">
        <v>23</v>
      </c>
      <c r="C12" s="8" t="s">
        <v>24</v>
      </c>
      <c r="D12" s="8" t="s">
        <v>12</v>
      </c>
      <c r="E12" s="10">
        <v>18500</v>
      </c>
      <c r="F12" s="10">
        <v>16</v>
      </c>
      <c r="G12" s="11">
        <f t="shared" si="0"/>
        <v>296000</v>
      </c>
      <c r="H12" s="86"/>
      <c r="I12" s="86"/>
      <c r="J12" s="86"/>
      <c r="K12" s="86"/>
    </row>
    <row r="13" spans="1:11" s="12" customFormat="1" ht="74.25" customHeight="1">
      <c r="A13" s="7">
        <v>8</v>
      </c>
      <c r="B13" s="8" t="s">
        <v>25</v>
      </c>
      <c r="C13" s="8" t="s">
        <v>26</v>
      </c>
      <c r="D13" s="8" t="s">
        <v>12</v>
      </c>
      <c r="E13" s="10">
        <v>18500</v>
      </c>
      <c r="F13" s="10">
        <v>16</v>
      </c>
      <c r="G13" s="11">
        <f t="shared" si="0"/>
        <v>296000</v>
      </c>
      <c r="H13" s="86"/>
      <c r="I13" s="86"/>
      <c r="J13" s="86"/>
      <c r="K13" s="86"/>
    </row>
    <row r="14" spans="1:11" s="12" customFormat="1" ht="74.25" customHeight="1">
      <c r="A14" s="7">
        <v>9</v>
      </c>
      <c r="B14" s="8" t="s">
        <v>27</v>
      </c>
      <c r="C14" s="8" t="s">
        <v>28</v>
      </c>
      <c r="D14" s="8" t="s">
        <v>12</v>
      </c>
      <c r="E14" s="10">
        <v>22450</v>
      </c>
      <c r="F14" s="10">
        <v>8</v>
      </c>
      <c r="G14" s="11">
        <f t="shared" si="0"/>
        <v>179600</v>
      </c>
      <c r="H14" s="86"/>
      <c r="I14" s="86"/>
      <c r="J14" s="86"/>
      <c r="K14" s="86"/>
    </row>
    <row r="15" spans="1:11" s="12" customFormat="1" ht="74.25" customHeight="1">
      <c r="A15" s="7">
        <v>10</v>
      </c>
      <c r="B15" s="13" t="s">
        <v>29</v>
      </c>
      <c r="C15" s="8" t="s">
        <v>30</v>
      </c>
      <c r="D15" s="8" t="s">
        <v>31</v>
      </c>
      <c r="E15" s="10">
        <v>71815</v>
      </c>
      <c r="F15" s="10">
        <v>50</v>
      </c>
      <c r="G15" s="11">
        <f t="shared" si="0"/>
        <v>3590750</v>
      </c>
      <c r="H15" s="86"/>
      <c r="I15" s="86"/>
      <c r="J15" s="86"/>
      <c r="K15" s="86"/>
    </row>
    <row r="16" spans="1:11" s="12" customFormat="1" ht="192" customHeight="1">
      <c r="A16" s="7">
        <v>11</v>
      </c>
      <c r="B16" s="13" t="s">
        <v>32</v>
      </c>
      <c r="C16" s="8" t="s">
        <v>33</v>
      </c>
      <c r="D16" s="8" t="s">
        <v>31</v>
      </c>
      <c r="E16" s="10">
        <v>71815</v>
      </c>
      <c r="F16" s="10">
        <v>40</v>
      </c>
      <c r="G16" s="11">
        <f t="shared" si="0"/>
        <v>2872600</v>
      </c>
      <c r="H16" s="86"/>
      <c r="I16" s="86"/>
      <c r="J16" s="86"/>
      <c r="K16" s="86"/>
    </row>
    <row r="17" spans="1:11" s="12" customFormat="1" ht="51">
      <c r="A17" s="7">
        <v>12</v>
      </c>
      <c r="B17" s="13" t="s">
        <v>34</v>
      </c>
      <c r="C17" s="8" t="s">
        <v>35</v>
      </c>
      <c r="D17" s="8" t="s">
        <v>36</v>
      </c>
      <c r="E17" s="10">
        <v>73000</v>
      </c>
      <c r="F17" s="10">
        <v>12</v>
      </c>
      <c r="G17" s="11">
        <f t="shared" si="0"/>
        <v>876000</v>
      </c>
      <c r="H17" s="86"/>
      <c r="I17" s="86"/>
      <c r="J17" s="86"/>
      <c r="K17" s="86"/>
    </row>
    <row r="18" spans="1:11" s="12" customFormat="1" ht="25.5">
      <c r="A18" s="7">
        <v>13</v>
      </c>
      <c r="B18" s="8" t="s">
        <v>37</v>
      </c>
      <c r="C18" s="8" t="s">
        <v>38</v>
      </c>
      <c r="D18" s="8" t="s">
        <v>31</v>
      </c>
      <c r="E18" s="10">
        <v>121200</v>
      </c>
      <c r="F18" s="10">
        <v>15</v>
      </c>
      <c r="G18" s="11">
        <f t="shared" si="0"/>
        <v>1818000</v>
      </c>
      <c r="H18" s="86"/>
      <c r="I18" s="86"/>
      <c r="J18" s="86"/>
      <c r="K18" s="86"/>
    </row>
    <row r="19" spans="1:11" s="12" customFormat="1" ht="12.75" customHeight="1">
      <c r="A19" s="14"/>
      <c r="B19" s="15"/>
      <c r="C19" s="15"/>
      <c r="D19" s="15"/>
      <c r="E19" s="16"/>
      <c r="F19" s="17"/>
      <c r="G19" s="18">
        <f>SUM(G6:G18)</f>
        <v>11968150</v>
      </c>
      <c r="H19" s="86"/>
      <c r="I19" s="86"/>
      <c r="J19" s="86"/>
      <c r="K19" s="86"/>
    </row>
    <row r="20" spans="1:11" s="12" customFormat="1" ht="12.75" customHeight="1">
      <c r="A20" s="7"/>
      <c r="B20" s="19" t="s">
        <v>39</v>
      </c>
      <c r="C20" s="8"/>
      <c r="D20" s="8"/>
      <c r="E20" s="20"/>
      <c r="F20" s="10"/>
      <c r="G20" s="21"/>
      <c r="H20" s="86"/>
      <c r="I20" s="86"/>
      <c r="J20" s="86"/>
      <c r="K20" s="86"/>
    </row>
    <row r="21" spans="1:11" s="12" customFormat="1" ht="25.5">
      <c r="A21" s="7">
        <v>14</v>
      </c>
      <c r="B21" s="22" t="s">
        <v>40</v>
      </c>
      <c r="C21" s="22" t="s">
        <v>41</v>
      </c>
      <c r="D21" s="8" t="s">
        <v>42</v>
      </c>
      <c r="E21" s="23">
        <v>143649</v>
      </c>
      <c r="F21" s="24">
        <v>18</v>
      </c>
      <c r="G21" s="11">
        <f t="shared" ref="G21:G57" si="1">E21*F21</f>
        <v>2585682</v>
      </c>
      <c r="H21" s="86"/>
      <c r="I21" s="86"/>
      <c r="J21" s="86"/>
      <c r="K21" s="86"/>
    </row>
    <row r="22" spans="1:11" s="12" customFormat="1" ht="25.5">
      <c r="A22" s="7">
        <v>15</v>
      </c>
      <c r="B22" s="22" t="s">
        <v>43</v>
      </c>
      <c r="C22" s="22" t="s">
        <v>43</v>
      </c>
      <c r="D22" s="8" t="s">
        <v>42</v>
      </c>
      <c r="E22" s="23">
        <v>143649</v>
      </c>
      <c r="F22" s="24">
        <v>24</v>
      </c>
      <c r="G22" s="11">
        <f t="shared" si="1"/>
        <v>3447576</v>
      </c>
      <c r="H22" s="86"/>
      <c r="I22" s="86"/>
      <c r="J22" s="86"/>
      <c r="K22" s="86"/>
    </row>
    <row r="23" spans="1:11" s="12" customFormat="1" ht="25.5">
      <c r="A23" s="7">
        <v>16</v>
      </c>
      <c r="B23" s="22" t="s">
        <v>44</v>
      </c>
      <c r="C23" s="22" t="s">
        <v>44</v>
      </c>
      <c r="D23" s="25" t="s">
        <v>42</v>
      </c>
      <c r="E23" s="23">
        <v>143649</v>
      </c>
      <c r="F23" s="24">
        <v>36</v>
      </c>
      <c r="G23" s="11">
        <f t="shared" si="1"/>
        <v>5171364</v>
      </c>
      <c r="H23" s="86"/>
      <c r="I23" s="86"/>
      <c r="J23" s="86"/>
      <c r="K23" s="86"/>
    </row>
    <row r="24" spans="1:11" s="12" customFormat="1" ht="25.5">
      <c r="A24" s="7">
        <v>17</v>
      </c>
      <c r="B24" s="22" t="s">
        <v>45</v>
      </c>
      <c r="C24" s="22" t="s">
        <v>45</v>
      </c>
      <c r="D24" s="25" t="s">
        <v>42</v>
      </c>
      <c r="E24" s="23">
        <v>113450</v>
      </c>
      <c r="F24" s="24">
        <v>60</v>
      </c>
      <c r="G24" s="11">
        <f t="shared" si="1"/>
        <v>6807000</v>
      </c>
      <c r="H24" s="86"/>
      <c r="I24" s="86"/>
      <c r="J24" s="86"/>
      <c r="K24" s="86"/>
    </row>
    <row r="25" spans="1:11" s="12" customFormat="1" ht="12.75" customHeight="1">
      <c r="A25" s="7">
        <v>18</v>
      </c>
      <c r="B25" s="22" t="s">
        <v>46</v>
      </c>
      <c r="C25" s="22" t="s">
        <v>46</v>
      </c>
      <c r="D25" s="25" t="s">
        <v>42</v>
      </c>
      <c r="E25" s="23">
        <v>93016</v>
      </c>
      <c r="F25" s="24">
        <v>1</v>
      </c>
      <c r="G25" s="11">
        <f t="shared" si="1"/>
        <v>93016</v>
      </c>
      <c r="H25" s="86"/>
      <c r="I25" s="86"/>
      <c r="J25" s="86"/>
      <c r="K25" s="86"/>
    </row>
    <row r="26" spans="1:11" s="12" customFormat="1" ht="38.25">
      <c r="A26" s="7">
        <v>19</v>
      </c>
      <c r="B26" s="22" t="s">
        <v>47</v>
      </c>
      <c r="C26" s="22" t="s">
        <v>47</v>
      </c>
      <c r="D26" s="25" t="s">
        <v>42</v>
      </c>
      <c r="E26" s="23">
        <v>109087</v>
      </c>
      <c r="F26" s="24">
        <v>1</v>
      </c>
      <c r="G26" s="11">
        <f t="shared" si="1"/>
        <v>109087</v>
      </c>
      <c r="H26" s="86"/>
      <c r="I26" s="86"/>
      <c r="J26" s="86"/>
      <c r="K26" s="86"/>
    </row>
    <row r="27" spans="1:11" s="12" customFormat="1" ht="25.5">
      <c r="A27" s="7">
        <v>20</v>
      </c>
      <c r="B27" s="22" t="s">
        <v>48</v>
      </c>
      <c r="C27" s="22" t="s">
        <v>48</v>
      </c>
      <c r="D27" s="25" t="s">
        <v>42</v>
      </c>
      <c r="E27" s="23">
        <v>131461</v>
      </c>
      <c r="F27" s="24">
        <v>3</v>
      </c>
      <c r="G27" s="11">
        <f t="shared" si="1"/>
        <v>394383</v>
      </c>
      <c r="H27" s="86"/>
      <c r="I27" s="86"/>
      <c r="J27" s="86"/>
      <c r="K27" s="86"/>
    </row>
    <row r="28" spans="1:11" s="12" customFormat="1" ht="25.5">
      <c r="A28" s="7">
        <v>21</v>
      </c>
      <c r="B28" s="22" t="s">
        <v>49</v>
      </c>
      <c r="C28" s="22" t="s">
        <v>49</v>
      </c>
      <c r="D28" s="25" t="s">
        <v>42</v>
      </c>
      <c r="E28" s="23">
        <v>965111</v>
      </c>
      <c r="F28" s="24">
        <v>1</v>
      </c>
      <c r="G28" s="11">
        <f t="shared" si="1"/>
        <v>965111</v>
      </c>
      <c r="H28" s="86"/>
      <c r="I28" s="86"/>
      <c r="J28" s="86"/>
      <c r="K28" s="86"/>
    </row>
    <row r="29" spans="1:11" s="12" customFormat="1" ht="25.5">
      <c r="A29" s="7">
        <v>22</v>
      </c>
      <c r="B29" s="22" t="s">
        <v>50</v>
      </c>
      <c r="C29" s="22" t="s">
        <v>50</v>
      </c>
      <c r="D29" s="25" t="s">
        <v>42</v>
      </c>
      <c r="E29" s="23">
        <v>965111</v>
      </c>
      <c r="F29" s="24">
        <v>1</v>
      </c>
      <c r="G29" s="11">
        <f t="shared" si="1"/>
        <v>965111</v>
      </c>
      <c r="H29" s="86"/>
      <c r="I29" s="86"/>
      <c r="J29" s="86"/>
      <c r="K29" s="86"/>
    </row>
    <row r="30" spans="1:11" s="12" customFormat="1" ht="25.5">
      <c r="A30" s="7">
        <v>23</v>
      </c>
      <c r="B30" s="22" t="s">
        <v>51</v>
      </c>
      <c r="C30" s="22" t="s">
        <v>51</v>
      </c>
      <c r="D30" s="25" t="s">
        <v>42</v>
      </c>
      <c r="E30" s="23">
        <v>965111</v>
      </c>
      <c r="F30" s="24">
        <v>1</v>
      </c>
      <c r="G30" s="11">
        <f t="shared" si="1"/>
        <v>965111</v>
      </c>
      <c r="H30" s="86"/>
      <c r="I30" s="86"/>
      <c r="J30" s="86"/>
      <c r="K30" s="86"/>
    </row>
    <row r="31" spans="1:11" s="12" customFormat="1" ht="25.5">
      <c r="A31" s="7">
        <v>24</v>
      </c>
      <c r="B31" s="22" t="s">
        <v>52</v>
      </c>
      <c r="C31" s="22" t="s">
        <v>52</v>
      </c>
      <c r="D31" s="25" t="s">
        <v>42</v>
      </c>
      <c r="E31" s="23">
        <v>965111</v>
      </c>
      <c r="F31" s="24">
        <v>1</v>
      </c>
      <c r="G31" s="11">
        <f t="shared" si="1"/>
        <v>965111</v>
      </c>
      <c r="H31" s="86"/>
      <c r="I31" s="86"/>
      <c r="J31" s="86"/>
      <c r="K31" s="86"/>
    </row>
    <row r="32" spans="1:11" s="12" customFormat="1" ht="25.5">
      <c r="A32" s="7">
        <v>25</v>
      </c>
      <c r="B32" s="22" t="s">
        <v>53</v>
      </c>
      <c r="C32" s="22" t="s">
        <v>53</v>
      </c>
      <c r="D32" s="25" t="s">
        <v>42</v>
      </c>
      <c r="E32" s="23">
        <v>586757</v>
      </c>
      <c r="F32" s="24">
        <v>1</v>
      </c>
      <c r="G32" s="11">
        <f t="shared" si="1"/>
        <v>586757</v>
      </c>
      <c r="H32" s="86"/>
      <c r="I32" s="86"/>
      <c r="J32" s="86"/>
      <c r="K32" s="86"/>
    </row>
    <row r="33" spans="1:11" s="12" customFormat="1" ht="25.5">
      <c r="A33" s="7">
        <v>26</v>
      </c>
      <c r="B33" s="22" t="s">
        <v>54</v>
      </c>
      <c r="C33" s="22" t="s">
        <v>54</v>
      </c>
      <c r="D33" s="25" t="s">
        <v>42</v>
      </c>
      <c r="E33" s="23">
        <v>586757</v>
      </c>
      <c r="F33" s="24">
        <v>1</v>
      </c>
      <c r="G33" s="11">
        <f t="shared" si="1"/>
        <v>586757</v>
      </c>
      <c r="H33" s="86"/>
      <c r="I33" s="86"/>
      <c r="J33" s="86"/>
      <c r="K33" s="86"/>
    </row>
    <row r="34" spans="1:11" s="12" customFormat="1" ht="25.5">
      <c r="A34" s="7">
        <v>27</v>
      </c>
      <c r="B34" s="22" t="s">
        <v>55</v>
      </c>
      <c r="C34" s="22" t="s">
        <v>55</v>
      </c>
      <c r="D34" s="25" t="s">
        <v>42</v>
      </c>
      <c r="E34" s="23">
        <v>331855</v>
      </c>
      <c r="F34" s="24">
        <v>3</v>
      </c>
      <c r="G34" s="11">
        <f t="shared" si="1"/>
        <v>995565</v>
      </c>
      <c r="H34" s="86"/>
      <c r="I34" s="86"/>
      <c r="J34" s="86"/>
      <c r="K34" s="86"/>
    </row>
    <row r="35" spans="1:11" s="12" customFormat="1" ht="25.5">
      <c r="A35" s="7">
        <v>28</v>
      </c>
      <c r="B35" s="22" t="s">
        <v>56</v>
      </c>
      <c r="C35" s="22" t="s">
        <v>56</v>
      </c>
      <c r="D35" s="25" t="s">
        <v>42</v>
      </c>
      <c r="E35" s="23">
        <v>331855</v>
      </c>
      <c r="F35" s="24">
        <v>3</v>
      </c>
      <c r="G35" s="11">
        <f t="shared" si="1"/>
        <v>995565</v>
      </c>
      <c r="H35" s="86"/>
      <c r="I35" s="86"/>
      <c r="J35" s="86"/>
      <c r="K35" s="86"/>
    </row>
    <row r="36" spans="1:11" s="12" customFormat="1" ht="38.25">
      <c r="A36" s="7">
        <v>29</v>
      </c>
      <c r="B36" s="22" t="s">
        <v>57</v>
      </c>
      <c r="C36" s="22" t="s">
        <v>57</v>
      </c>
      <c r="D36" s="25" t="s">
        <v>42</v>
      </c>
      <c r="E36" s="23">
        <v>265610</v>
      </c>
      <c r="F36" s="24">
        <v>2</v>
      </c>
      <c r="G36" s="11">
        <f t="shared" si="1"/>
        <v>531220</v>
      </c>
      <c r="H36" s="86"/>
      <c r="I36" s="86"/>
      <c r="J36" s="86"/>
      <c r="K36" s="86"/>
    </row>
    <row r="37" spans="1:11" s="12" customFormat="1" ht="38.25">
      <c r="A37" s="7">
        <v>30</v>
      </c>
      <c r="B37" s="22" t="s">
        <v>58</v>
      </c>
      <c r="C37" s="22" t="s">
        <v>58</v>
      </c>
      <c r="D37" s="25" t="s">
        <v>42</v>
      </c>
      <c r="E37" s="23">
        <v>265610</v>
      </c>
      <c r="F37" s="24">
        <v>2</v>
      </c>
      <c r="G37" s="11">
        <f t="shared" si="1"/>
        <v>531220</v>
      </c>
      <c r="H37" s="86"/>
      <c r="I37" s="86"/>
      <c r="J37" s="86"/>
      <c r="K37" s="86"/>
    </row>
    <row r="38" spans="1:11" s="12" customFormat="1" ht="25.5">
      <c r="A38" s="7">
        <v>31</v>
      </c>
      <c r="B38" s="22" t="s">
        <v>59</v>
      </c>
      <c r="C38" s="22" t="s">
        <v>59</v>
      </c>
      <c r="D38" s="25" t="s">
        <v>42</v>
      </c>
      <c r="E38" s="23">
        <v>79038</v>
      </c>
      <c r="F38" s="24">
        <v>9</v>
      </c>
      <c r="G38" s="11">
        <f t="shared" si="1"/>
        <v>711342</v>
      </c>
      <c r="H38" s="86"/>
      <c r="I38" s="86"/>
      <c r="J38" s="86"/>
      <c r="K38" s="86"/>
    </row>
    <row r="39" spans="1:11" s="12" customFormat="1" ht="25.5">
      <c r="A39" s="7">
        <v>32</v>
      </c>
      <c r="B39" s="22" t="s">
        <v>60</v>
      </c>
      <c r="C39" s="22" t="s">
        <v>60</v>
      </c>
      <c r="D39" s="25" t="s">
        <v>42</v>
      </c>
      <c r="E39" s="23">
        <v>77107</v>
      </c>
      <c r="F39" s="24">
        <v>10</v>
      </c>
      <c r="G39" s="11">
        <f t="shared" si="1"/>
        <v>771070</v>
      </c>
      <c r="H39" s="86"/>
      <c r="I39" s="86"/>
      <c r="J39" s="86"/>
      <c r="K39" s="86"/>
    </row>
    <row r="40" spans="1:11" s="12" customFormat="1" ht="76.5">
      <c r="A40" s="7">
        <v>33</v>
      </c>
      <c r="B40" s="22" t="s">
        <v>61</v>
      </c>
      <c r="C40" s="22" t="s">
        <v>61</v>
      </c>
      <c r="D40" s="25" t="s">
        <v>42</v>
      </c>
      <c r="E40" s="23">
        <v>180496</v>
      </c>
      <c r="F40" s="24">
        <v>10</v>
      </c>
      <c r="G40" s="11">
        <f t="shared" si="1"/>
        <v>1804960</v>
      </c>
      <c r="H40" s="86"/>
      <c r="I40" s="86"/>
      <c r="J40" s="86"/>
      <c r="K40" s="86"/>
    </row>
    <row r="41" spans="1:11" s="12" customFormat="1" ht="51">
      <c r="A41" s="7">
        <v>34</v>
      </c>
      <c r="B41" s="22" t="s">
        <v>62</v>
      </c>
      <c r="C41" s="22" t="s">
        <v>62</v>
      </c>
      <c r="D41" s="25" t="s">
        <v>42</v>
      </c>
      <c r="E41" s="23">
        <v>310580</v>
      </c>
      <c r="F41" s="24">
        <v>2</v>
      </c>
      <c r="G41" s="11">
        <f t="shared" si="1"/>
        <v>621160</v>
      </c>
      <c r="H41" s="86"/>
      <c r="I41" s="86"/>
      <c r="J41" s="86"/>
      <c r="K41" s="86"/>
    </row>
    <row r="42" spans="1:11" s="12" customFormat="1" ht="51">
      <c r="A42" s="7">
        <v>35</v>
      </c>
      <c r="B42" s="22" t="s">
        <v>63</v>
      </c>
      <c r="C42" s="22" t="s">
        <v>63</v>
      </c>
      <c r="D42" s="25" t="s">
        <v>42</v>
      </c>
      <c r="E42" s="23">
        <v>310580</v>
      </c>
      <c r="F42" s="24">
        <v>2</v>
      </c>
      <c r="G42" s="11">
        <f t="shared" si="1"/>
        <v>621160</v>
      </c>
      <c r="H42" s="86"/>
      <c r="I42" s="86"/>
      <c r="J42" s="86"/>
      <c r="K42" s="86"/>
    </row>
    <row r="43" spans="1:11" s="12" customFormat="1" ht="51">
      <c r="A43" s="7">
        <v>36</v>
      </c>
      <c r="B43" s="22" t="s">
        <v>64</v>
      </c>
      <c r="C43" s="22" t="s">
        <v>64</v>
      </c>
      <c r="D43" s="25" t="s">
        <v>42</v>
      </c>
      <c r="E43" s="23">
        <v>310580</v>
      </c>
      <c r="F43" s="24">
        <v>2</v>
      </c>
      <c r="G43" s="11">
        <f t="shared" si="1"/>
        <v>621160</v>
      </c>
      <c r="H43" s="86"/>
      <c r="I43" s="86"/>
      <c r="J43" s="86"/>
      <c r="K43" s="86"/>
    </row>
    <row r="44" spans="1:11" s="12" customFormat="1" ht="51">
      <c r="A44" s="7">
        <v>37</v>
      </c>
      <c r="B44" s="22" t="s">
        <v>65</v>
      </c>
      <c r="C44" s="22" t="s">
        <v>65</v>
      </c>
      <c r="D44" s="25" t="s">
        <v>42</v>
      </c>
      <c r="E44" s="23">
        <v>310580</v>
      </c>
      <c r="F44" s="24">
        <v>2</v>
      </c>
      <c r="G44" s="11">
        <f t="shared" si="1"/>
        <v>621160</v>
      </c>
      <c r="H44" s="86"/>
      <c r="I44" s="86"/>
      <c r="J44" s="86"/>
      <c r="K44" s="86"/>
    </row>
    <row r="45" spans="1:11" s="12" customFormat="1" ht="25.5">
      <c r="A45" s="7">
        <v>38</v>
      </c>
      <c r="B45" s="22" t="s">
        <v>66</v>
      </c>
      <c r="C45" s="22" t="s">
        <v>66</v>
      </c>
      <c r="D45" s="25" t="s">
        <v>42</v>
      </c>
      <c r="E45" s="23">
        <v>819550</v>
      </c>
      <c r="F45" s="24">
        <v>1</v>
      </c>
      <c r="G45" s="11">
        <f t="shared" si="1"/>
        <v>819550</v>
      </c>
      <c r="H45" s="86"/>
      <c r="I45" s="86"/>
      <c r="J45" s="86"/>
      <c r="K45" s="86"/>
    </row>
    <row r="46" spans="1:11" s="12" customFormat="1" ht="12.75" customHeight="1">
      <c r="A46" s="7">
        <v>39</v>
      </c>
      <c r="B46" s="22" t="s">
        <v>67</v>
      </c>
      <c r="C46" s="22" t="s">
        <v>67</v>
      </c>
      <c r="D46" s="25" t="s">
        <v>42</v>
      </c>
      <c r="E46" s="23">
        <v>405872</v>
      </c>
      <c r="F46" s="24">
        <v>1</v>
      </c>
      <c r="G46" s="11">
        <f t="shared" si="1"/>
        <v>405872</v>
      </c>
      <c r="H46" s="86"/>
      <c r="I46" s="86"/>
      <c r="J46" s="86"/>
      <c r="K46" s="86"/>
    </row>
    <row r="47" spans="1:11" s="12" customFormat="1" ht="12.75" customHeight="1">
      <c r="A47" s="7">
        <v>40</v>
      </c>
      <c r="B47" s="22" t="s">
        <v>68</v>
      </c>
      <c r="C47" s="22" t="s">
        <v>68</v>
      </c>
      <c r="D47" s="23">
        <v>152579</v>
      </c>
      <c r="E47" s="23">
        <v>152579</v>
      </c>
      <c r="F47" s="26">
        <v>30</v>
      </c>
      <c r="G47" s="11">
        <f t="shared" si="1"/>
        <v>4577370</v>
      </c>
      <c r="H47" s="86"/>
      <c r="I47" s="86"/>
      <c r="J47" s="86"/>
      <c r="K47" s="86"/>
    </row>
    <row r="48" spans="1:11" s="12" customFormat="1" ht="12.75" customHeight="1">
      <c r="A48" s="14"/>
      <c r="B48" s="27" t="s">
        <v>69</v>
      </c>
      <c r="C48" s="28"/>
      <c r="D48" s="29"/>
      <c r="E48" s="30"/>
      <c r="F48" s="31"/>
      <c r="G48" s="18">
        <f>SUM(G21:G47)</f>
        <v>38270440</v>
      </c>
      <c r="H48" s="86"/>
      <c r="I48" s="86"/>
      <c r="J48" s="86"/>
      <c r="K48" s="86"/>
    </row>
    <row r="49" spans="1:11" s="12" customFormat="1" ht="63.75">
      <c r="A49" s="7">
        <v>41</v>
      </c>
      <c r="B49" s="25" t="s">
        <v>70</v>
      </c>
      <c r="C49" s="25" t="s">
        <v>71</v>
      </c>
      <c r="D49" s="25" t="s">
        <v>31</v>
      </c>
      <c r="E49" s="9">
        <v>152579</v>
      </c>
      <c r="F49" s="10">
        <v>24</v>
      </c>
      <c r="G49" s="11">
        <f t="shared" si="1"/>
        <v>3661896</v>
      </c>
      <c r="H49" s="86"/>
      <c r="I49" s="86"/>
      <c r="J49" s="86"/>
      <c r="K49" s="86"/>
    </row>
    <row r="50" spans="1:11" ht="76.5">
      <c r="A50" s="25">
        <v>42</v>
      </c>
      <c r="B50" s="25" t="s">
        <v>400</v>
      </c>
      <c r="C50" s="25" t="s">
        <v>72</v>
      </c>
      <c r="D50" s="25" t="s">
        <v>42</v>
      </c>
      <c r="E50" s="25">
        <v>708375</v>
      </c>
      <c r="F50" s="25">
        <v>10</v>
      </c>
      <c r="G50" s="25">
        <f t="shared" si="1"/>
        <v>7083750</v>
      </c>
      <c r="H50" s="86"/>
      <c r="I50" s="86"/>
      <c r="J50" s="86"/>
      <c r="K50" s="86"/>
    </row>
    <row r="51" spans="1:11" s="12" customFormat="1" ht="38.25">
      <c r="A51" s="7">
        <v>43</v>
      </c>
      <c r="B51" s="25" t="s">
        <v>73</v>
      </c>
      <c r="C51" s="25" t="s">
        <v>72</v>
      </c>
      <c r="D51" s="25" t="s">
        <v>42</v>
      </c>
      <c r="E51" s="9">
        <v>237101</v>
      </c>
      <c r="F51" s="10">
        <v>24</v>
      </c>
      <c r="G51" s="11">
        <f t="shared" si="1"/>
        <v>5690424</v>
      </c>
      <c r="H51" s="86"/>
      <c r="I51" s="86"/>
      <c r="J51" s="86"/>
      <c r="K51" s="86"/>
    </row>
    <row r="52" spans="1:11" s="12" customFormat="1" ht="165.75">
      <c r="A52" s="25">
        <v>44</v>
      </c>
      <c r="B52" s="25" t="s">
        <v>74</v>
      </c>
      <c r="C52" s="25" t="s">
        <v>75</v>
      </c>
      <c r="D52" s="25" t="s">
        <v>76</v>
      </c>
      <c r="E52" s="9">
        <v>200630</v>
      </c>
      <c r="F52" s="10">
        <v>1</v>
      </c>
      <c r="G52" s="11">
        <f t="shared" si="1"/>
        <v>200630</v>
      </c>
      <c r="H52" s="86"/>
      <c r="I52" s="86"/>
      <c r="J52" s="86"/>
      <c r="K52" s="86"/>
    </row>
    <row r="53" spans="1:11" s="12" customFormat="1" ht="165.75">
      <c r="A53" s="7">
        <v>45</v>
      </c>
      <c r="B53" s="25" t="s">
        <v>77</v>
      </c>
      <c r="C53" s="25" t="s">
        <v>78</v>
      </c>
      <c r="D53" s="25" t="s">
        <v>76</v>
      </c>
      <c r="E53" s="9">
        <v>200630</v>
      </c>
      <c r="F53" s="10">
        <v>1</v>
      </c>
      <c r="G53" s="11">
        <f t="shared" si="1"/>
        <v>200630</v>
      </c>
      <c r="H53" s="86"/>
      <c r="I53" s="86"/>
      <c r="J53" s="86"/>
      <c r="K53" s="86"/>
    </row>
    <row r="54" spans="1:11" s="12" customFormat="1" ht="165.75">
      <c r="A54" s="25">
        <v>46</v>
      </c>
      <c r="B54" s="25" t="s">
        <v>79</v>
      </c>
      <c r="C54" s="25" t="s">
        <v>80</v>
      </c>
      <c r="D54" s="25" t="s">
        <v>76</v>
      </c>
      <c r="E54" s="9">
        <v>200630</v>
      </c>
      <c r="F54" s="10">
        <v>1</v>
      </c>
      <c r="G54" s="11">
        <f t="shared" si="1"/>
        <v>200630</v>
      </c>
      <c r="H54" s="86"/>
      <c r="I54" s="86"/>
      <c r="J54" s="86"/>
      <c r="K54" s="86"/>
    </row>
    <row r="55" spans="1:11" s="12" customFormat="1" ht="165.75">
      <c r="A55" s="7">
        <v>47</v>
      </c>
      <c r="B55" s="25" t="s">
        <v>81</v>
      </c>
      <c r="C55" s="25" t="s">
        <v>82</v>
      </c>
      <c r="D55" s="25" t="s">
        <v>76</v>
      </c>
      <c r="E55" s="9">
        <v>200630</v>
      </c>
      <c r="F55" s="10">
        <v>1</v>
      </c>
      <c r="G55" s="11">
        <f t="shared" si="1"/>
        <v>200630</v>
      </c>
      <c r="H55" s="86"/>
      <c r="I55" s="86"/>
      <c r="J55" s="86"/>
      <c r="K55" s="86"/>
    </row>
    <row r="56" spans="1:11" s="12" customFormat="1" ht="25.5">
      <c r="A56" s="25">
        <v>48</v>
      </c>
      <c r="B56" s="25" t="s">
        <v>83</v>
      </c>
      <c r="C56" s="25" t="s">
        <v>84</v>
      </c>
      <c r="D56" s="25" t="s">
        <v>31</v>
      </c>
      <c r="E56" s="9">
        <v>46341</v>
      </c>
      <c r="F56" s="10">
        <v>30</v>
      </c>
      <c r="G56" s="11">
        <f t="shared" si="1"/>
        <v>1390230</v>
      </c>
      <c r="H56" s="86"/>
      <c r="I56" s="86"/>
      <c r="J56" s="86"/>
      <c r="K56" s="86"/>
    </row>
    <row r="57" spans="1:11" s="12" customFormat="1" ht="25.5">
      <c r="A57" s="7">
        <v>49</v>
      </c>
      <c r="B57" s="32" t="s">
        <v>85</v>
      </c>
      <c r="C57" s="32" t="s">
        <v>85</v>
      </c>
      <c r="D57" s="32" t="s">
        <v>42</v>
      </c>
      <c r="E57" s="33">
        <v>228816</v>
      </c>
      <c r="F57" s="34">
        <v>2</v>
      </c>
      <c r="G57" s="35">
        <f t="shared" si="1"/>
        <v>457632</v>
      </c>
      <c r="H57" s="86"/>
      <c r="I57" s="86"/>
      <c r="J57" s="86"/>
      <c r="K57" s="86"/>
    </row>
    <row r="58" spans="1:11" s="12" customFormat="1" ht="12.75" customHeight="1">
      <c r="A58" s="14"/>
      <c r="B58" s="14"/>
      <c r="C58" s="36" t="s">
        <v>86</v>
      </c>
      <c r="D58" s="14"/>
      <c r="E58" s="14"/>
      <c r="F58" s="14"/>
      <c r="G58" s="18">
        <f>SUM(G49:G57)</f>
        <v>19086452</v>
      </c>
      <c r="H58" s="86"/>
      <c r="I58" s="86"/>
      <c r="J58" s="86"/>
      <c r="K58" s="86"/>
    </row>
    <row r="59" spans="1:11" s="12" customFormat="1" ht="12.75" customHeight="1">
      <c r="A59" s="37"/>
      <c r="B59" s="37"/>
      <c r="C59" s="37"/>
      <c r="D59" s="37"/>
      <c r="E59" s="37"/>
      <c r="F59" s="37"/>
      <c r="G59" s="38"/>
      <c r="H59" s="86"/>
      <c r="I59" s="86"/>
      <c r="J59" s="86"/>
      <c r="K59" s="86"/>
    </row>
    <row r="60" spans="1:11" s="12" customFormat="1" ht="12.75" customHeight="1">
      <c r="A60" s="14"/>
      <c r="B60" s="27" t="s">
        <v>87</v>
      </c>
      <c r="C60" s="15"/>
      <c r="D60" s="15"/>
      <c r="E60" s="16"/>
      <c r="F60" s="15"/>
      <c r="G60" s="18"/>
      <c r="H60" s="86"/>
      <c r="I60" s="86"/>
      <c r="J60" s="86"/>
      <c r="K60" s="86"/>
    </row>
    <row r="61" spans="1:11" s="12" customFormat="1" ht="102">
      <c r="A61" s="7">
        <v>50</v>
      </c>
      <c r="B61" s="39" t="s">
        <v>88</v>
      </c>
      <c r="C61" s="39" t="s">
        <v>89</v>
      </c>
      <c r="D61" s="39" t="s">
        <v>31</v>
      </c>
      <c r="E61" s="10">
        <v>49700</v>
      </c>
      <c r="F61" s="10">
        <v>120</v>
      </c>
      <c r="G61" s="11">
        <f t="shared" ref="G61:G66" si="2">E61*F61</f>
        <v>5964000</v>
      </c>
      <c r="H61" s="86"/>
      <c r="I61" s="86"/>
      <c r="J61" s="86"/>
      <c r="K61" s="86"/>
    </row>
    <row r="62" spans="1:11" s="12" customFormat="1" ht="89.25">
      <c r="A62" s="7">
        <v>51</v>
      </c>
      <c r="B62" s="39" t="s">
        <v>90</v>
      </c>
      <c r="C62" s="39" t="s">
        <v>91</v>
      </c>
      <c r="D62" s="39" t="s">
        <v>31</v>
      </c>
      <c r="E62" s="10">
        <v>52500</v>
      </c>
      <c r="F62" s="10">
        <v>40</v>
      </c>
      <c r="G62" s="11">
        <f t="shared" si="2"/>
        <v>2100000</v>
      </c>
      <c r="H62" s="86"/>
      <c r="I62" s="86"/>
      <c r="J62" s="86"/>
      <c r="K62" s="86"/>
    </row>
    <row r="63" spans="1:11" s="12" customFormat="1" ht="89.25">
      <c r="A63" s="7">
        <v>52</v>
      </c>
      <c r="B63" s="39" t="s">
        <v>92</v>
      </c>
      <c r="C63" s="39" t="s">
        <v>91</v>
      </c>
      <c r="D63" s="39" t="s">
        <v>31</v>
      </c>
      <c r="E63" s="10">
        <v>6500</v>
      </c>
      <c r="F63" s="10">
        <v>68</v>
      </c>
      <c r="G63" s="11">
        <f t="shared" si="2"/>
        <v>442000</v>
      </c>
      <c r="H63" s="86"/>
      <c r="I63" s="86"/>
      <c r="J63" s="86"/>
      <c r="K63" s="86"/>
    </row>
    <row r="64" spans="1:11" s="12" customFormat="1" ht="89.25">
      <c r="A64" s="7">
        <v>53</v>
      </c>
      <c r="B64" s="39" t="s">
        <v>93</v>
      </c>
      <c r="C64" s="39" t="s">
        <v>94</v>
      </c>
      <c r="D64" s="39" t="s">
        <v>31</v>
      </c>
      <c r="E64" s="10">
        <v>66200</v>
      </c>
      <c r="F64" s="10">
        <v>28</v>
      </c>
      <c r="G64" s="11">
        <f t="shared" si="2"/>
        <v>1853600</v>
      </c>
      <c r="H64" s="86"/>
      <c r="I64" s="86"/>
      <c r="J64" s="86"/>
      <c r="K64" s="86"/>
    </row>
    <row r="65" spans="1:11" s="12" customFormat="1" ht="89.25">
      <c r="A65" s="7">
        <v>54</v>
      </c>
      <c r="B65" s="39" t="s">
        <v>95</v>
      </c>
      <c r="C65" s="39" t="s">
        <v>91</v>
      </c>
      <c r="D65" s="39" t="s">
        <v>31</v>
      </c>
      <c r="E65" s="10">
        <v>27700</v>
      </c>
      <c r="F65" s="10">
        <v>60</v>
      </c>
      <c r="G65" s="11">
        <f t="shared" si="2"/>
        <v>1662000</v>
      </c>
      <c r="H65" s="86"/>
      <c r="I65" s="86"/>
      <c r="J65" s="86"/>
      <c r="K65" s="86"/>
    </row>
    <row r="66" spans="1:11" s="12" customFormat="1" ht="25.5">
      <c r="A66" s="7">
        <v>55</v>
      </c>
      <c r="B66" s="39" t="s">
        <v>96</v>
      </c>
      <c r="C66" s="39" t="s">
        <v>97</v>
      </c>
      <c r="D66" s="39" t="s">
        <v>98</v>
      </c>
      <c r="E66" s="10">
        <v>310</v>
      </c>
      <c r="F66" s="10">
        <v>1200</v>
      </c>
      <c r="G66" s="11">
        <f t="shared" si="2"/>
        <v>372000</v>
      </c>
      <c r="H66" s="86"/>
      <c r="I66" s="86"/>
      <c r="J66" s="86"/>
      <c r="K66" s="86"/>
    </row>
    <row r="67" spans="1:11" s="12" customFormat="1" ht="12.75" customHeight="1">
      <c r="A67" s="14"/>
      <c r="B67" s="40"/>
      <c r="C67" s="41"/>
      <c r="D67" s="41"/>
      <c r="E67" s="16"/>
      <c r="F67" s="17"/>
      <c r="G67" s="18">
        <f>SUM(G61:G66)</f>
        <v>12393600</v>
      </c>
      <c r="H67" s="86"/>
      <c r="I67" s="86"/>
      <c r="J67" s="86"/>
      <c r="K67" s="86"/>
    </row>
    <row r="68" spans="1:11" s="12" customFormat="1" ht="12.75" customHeight="1">
      <c r="A68" s="14"/>
      <c r="B68" s="27" t="s">
        <v>99</v>
      </c>
      <c r="C68" s="15"/>
      <c r="D68" s="15"/>
      <c r="E68" s="42"/>
      <c r="F68" s="17"/>
      <c r="G68" s="18"/>
      <c r="H68" s="86"/>
      <c r="I68" s="86"/>
      <c r="J68" s="86"/>
      <c r="K68" s="86"/>
    </row>
    <row r="69" spans="1:11" s="12" customFormat="1" ht="25.5">
      <c r="A69" s="7">
        <v>56</v>
      </c>
      <c r="B69" s="8" t="s">
        <v>100</v>
      </c>
      <c r="C69" s="8" t="s">
        <v>101</v>
      </c>
      <c r="D69" s="8" t="s">
        <v>36</v>
      </c>
      <c r="E69" s="9">
        <v>119875</v>
      </c>
      <c r="F69" s="10">
        <v>2</v>
      </c>
      <c r="G69" s="11">
        <f t="shared" ref="G69:G95" si="3">E69*F69</f>
        <v>239750</v>
      </c>
      <c r="H69" s="86"/>
      <c r="I69" s="86"/>
      <c r="J69" s="86"/>
      <c r="K69" s="86"/>
    </row>
    <row r="70" spans="1:11" s="12" customFormat="1" ht="25.5">
      <c r="A70" s="7">
        <v>57</v>
      </c>
      <c r="B70" s="8" t="s">
        <v>102</v>
      </c>
      <c r="C70" s="8" t="s">
        <v>103</v>
      </c>
      <c r="D70" s="8" t="s">
        <v>36</v>
      </c>
      <c r="E70" s="9">
        <v>37500</v>
      </c>
      <c r="F70" s="10">
        <v>10</v>
      </c>
      <c r="G70" s="11">
        <f t="shared" si="3"/>
        <v>375000</v>
      </c>
      <c r="H70" s="86"/>
      <c r="I70" s="86"/>
      <c r="J70" s="86"/>
      <c r="K70" s="86"/>
    </row>
    <row r="71" spans="1:11" s="12" customFormat="1" ht="25.5">
      <c r="A71" s="7">
        <v>58</v>
      </c>
      <c r="B71" s="8" t="s">
        <v>104</v>
      </c>
      <c r="C71" s="8" t="s">
        <v>105</v>
      </c>
      <c r="D71" s="8" t="s">
        <v>36</v>
      </c>
      <c r="E71" s="9">
        <v>37500</v>
      </c>
      <c r="F71" s="10">
        <v>10</v>
      </c>
      <c r="G71" s="11">
        <f t="shared" si="3"/>
        <v>375000</v>
      </c>
      <c r="H71" s="86"/>
      <c r="I71" s="86"/>
      <c r="J71" s="86"/>
      <c r="K71" s="86"/>
    </row>
    <row r="72" spans="1:11" s="12" customFormat="1" ht="25.5">
      <c r="A72" s="7">
        <v>59</v>
      </c>
      <c r="B72" s="8" t="s">
        <v>106</v>
      </c>
      <c r="C72" s="8" t="s">
        <v>105</v>
      </c>
      <c r="D72" s="8" t="s">
        <v>107</v>
      </c>
      <c r="E72" s="9">
        <v>39875</v>
      </c>
      <c r="F72" s="10">
        <v>5</v>
      </c>
      <c r="G72" s="11">
        <f t="shared" si="3"/>
        <v>199375</v>
      </c>
      <c r="H72" s="86"/>
      <c r="I72" s="86"/>
      <c r="J72" s="86"/>
      <c r="K72" s="86"/>
    </row>
    <row r="73" spans="1:11" s="12" customFormat="1" ht="25.5">
      <c r="A73" s="7">
        <v>60</v>
      </c>
      <c r="B73" s="8" t="s">
        <v>108</v>
      </c>
      <c r="C73" s="8" t="s">
        <v>109</v>
      </c>
      <c r="D73" s="8" t="s">
        <v>107</v>
      </c>
      <c r="E73" s="9">
        <v>41750</v>
      </c>
      <c r="F73" s="10">
        <v>2</v>
      </c>
      <c r="G73" s="11">
        <f t="shared" si="3"/>
        <v>83500</v>
      </c>
      <c r="H73" s="86"/>
      <c r="I73" s="86"/>
      <c r="J73" s="86"/>
      <c r="K73" s="86"/>
    </row>
    <row r="74" spans="1:11" s="12" customFormat="1" ht="25.5">
      <c r="A74" s="7">
        <v>61</v>
      </c>
      <c r="B74" s="8" t="s">
        <v>110</v>
      </c>
      <c r="C74" s="8" t="s">
        <v>105</v>
      </c>
      <c r="D74" s="8" t="s">
        <v>107</v>
      </c>
      <c r="E74" s="9">
        <v>29875</v>
      </c>
      <c r="F74" s="10">
        <v>5</v>
      </c>
      <c r="G74" s="11">
        <f t="shared" si="3"/>
        <v>149375</v>
      </c>
      <c r="H74" s="86"/>
      <c r="I74" s="86"/>
      <c r="J74" s="86"/>
      <c r="K74" s="86"/>
    </row>
    <row r="75" spans="1:11" s="12" customFormat="1" ht="25.5">
      <c r="A75" s="7">
        <v>62</v>
      </c>
      <c r="B75" s="8" t="s">
        <v>111</v>
      </c>
      <c r="C75" s="8" t="s">
        <v>105</v>
      </c>
      <c r="D75" s="8" t="s">
        <v>107</v>
      </c>
      <c r="E75" s="9">
        <v>47375</v>
      </c>
      <c r="F75" s="10">
        <v>2</v>
      </c>
      <c r="G75" s="11">
        <f t="shared" si="3"/>
        <v>94750</v>
      </c>
      <c r="H75" s="86"/>
      <c r="I75" s="86"/>
      <c r="J75" s="86"/>
      <c r="K75" s="86"/>
    </row>
    <row r="76" spans="1:11" s="12" customFormat="1" ht="25.5">
      <c r="A76" s="7">
        <v>63</v>
      </c>
      <c r="B76" s="8" t="s">
        <v>112</v>
      </c>
      <c r="C76" s="8" t="s">
        <v>105</v>
      </c>
      <c r="D76" s="8" t="s">
        <v>107</v>
      </c>
      <c r="E76" s="9">
        <v>29250</v>
      </c>
      <c r="F76" s="10">
        <v>10</v>
      </c>
      <c r="G76" s="11">
        <f t="shared" si="3"/>
        <v>292500</v>
      </c>
      <c r="H76" s="86"/>
      <c r="I76" s="86"/>
      <c r="J76" s="86"/>
      <c r="K76" s="86"/>
    </row>
    <row r="77" spans="1:11" s="12" customFormat="1" ht="25.5">
      <c r="A77" s="7">
        <v>64</v>
      </c>
      <c r="B77" s="8" t="s">
        <v>113</v>
      </c>
      <c r="C77" s="8" t="s">
        <v>105</v>
      </c>
      <c r="D77" s="8" t="s">
        <v>107</v>
      </c>
      <c r="E77" s="9">
        <v>19875</v>
      </c>
      <c r="F77" s="10">
        <v>2</v>
      </c>
      <c r="G77" s="11">
        <f t="shared" si="3"/>
        <v>39750</v>
      </c>
      <c r="H77" s="86"/>
      <c r="I77" s="86"/>
      <c r="J77" s="86"/>
      <c r="K77" s="86"/>
    </row>
    <row r="78" spans="1:11" s="12" customFormat="1" ht="25.5">
      <c r="A78" s="7">
        <v>65</v>
      </c>
      <c r="B78" s="8" t="s">
        <v>114</v>
      </c>
      <c r="C78" s="8" t="s">
        <v>105</v>
      </c>
      <c r="D78" s="8" t="s">
        <v>107</v>
      </c>
      <c r="E78" s="9">
        <v>20000</v>
      </c>
      <c r="F78" s="10">
        <v>10</v>
      </c>
      <c r="G78" s="11">
        <f t="shared" si="3"/>
        <v>200000</v>
      </c>
      <c r="H78" s="86"/>
      <c r="I78" s="86"/>
      <c r="J78" s="86"/>
      <c r="K78" s="86"/>
    </row>
    <row r="79" spans="1:11" s="12" customFormat="1" ht="25.5">
      <c r="A79" s="7">
        <v>66</v>
      </c>
      <c r="B79" s="8" t="s">
        <v>115</v>
      </c>
      <c r="C79" s="8" t="s">
        <v>105</v>
      </c>
      <c r="D79" s="8" t="s">
        <v>107</v>
      </c>
      <c r="E79" s="9">
        <v>37500</v>
      </c>
      <c r="F79" s="10">
        <v>10</v>
      </c>
      <c r="G79" s="11">
        <f t="shared" si="3"/>
        <v>375000</v>
      </c>
      <c r="H79" s="86"/>
      <c r="I79" s="86"/>
      <c r="J79" s="86"/>
      <c r="K79" s="86"/>
    </row>
    <row r="80" spans="1:11" s="12" customFormat="1" ht="25.5">
      <c r="A80" s="7">
        <v>67</v>
      </c>
      <c r="B80" s="8" t="s">
        <v>116</v>
      </c>
      <c r="C80" s="8" t="s">
        <v>117</v>
      </c>
      <c r="D80" s="8" t="s">
        <v>36</v>
      </c>
      <c r="E80" s="9">
        <v>44875</v>
      </c>
      <c r="F80" s="10">
        <v>4</v>
      </c>
      <c r="G80" s="11">
        <f t="shared" si="3"/>
        <v>179500</v>
      </c>
      <c r="H80" s="86"/>
      <c r="I80" s="86"/>
      <c r="J80" s="86"/>
      <c r="K80" s="86"/>
    </row>
    <row r="81" spans="1:11" s="12" customFormat="1" ht="25.5">
      <c r="A81" s="7">
        <v>68</v>
      </c>
      <c r="B81" s="8" t="s">
        <v>118</v>
      </c>
      <c r="C81" s="8" t="s">
        <v>119</v>
      </c>
      <c r="D81" s="8" t="s">
        <v>36</v>
      </c>
      <c r="E81" s="9">
        <v>26750</v>
      </c>
      <c r="F81" s="10">
        <v>10</v>
      </c>
      <c r="G81" s="11">
        <f t="shared" si="3"/>
        <v>267500</v>
      </c>
      <c r="H81" s="86"/>
      <c r="I81" s="86"/>
      <c r="J81" s="86"/>
      <c r="K81" s="86"/>
    </row>
    <row r="82" spans="1:11" s="12" customFormat="1" ht="25.5">
      <c r="A82" s="7">
        <v>69</v>
      </c>
      <c r="B82" s="8" t="s">
        <v>120</v>
      </c>
      <c r="C82" s="8" t="s">
        <v>121</v>
      </c>
      <c r="D82" s="8" t="s">
        <v>36</v>
      </c>
      <c r="E82" s="9">
        <v>58625</v>
      </c>
      <c r="F82" s="10">
        <v>1</v>
      </c>
      <c r="G82" s="11">
        <f t="shared" si="3"/>
        <v>58625</v>
      </c>
      <c r="H82" s="86"/>
      <c r="I82" s="86"/>
      <c r="J82" s="86"/>
      <c r="K82" s="86"/>
    </row>
    <row r="83" spans="1:11" s="12" customFormat="1" ht="25.5">
      <c r="A83" s="7">
        <v>70</v>
      </c>
      <c r="B83" s="8" t="s">
        <v>122</v>
      </c>
      <c r="C83" s="8" t="s">
        <v>123</v>
      </c>
      <c r="D83" s="8" t="s">
        <v>36</v>
      </c>
      <c r="E83" s="9">
        <v>27500</v>
      </c>
      <c r="F83" s="10">
        <v>10</v>
      </c>
      <c r="G83" s="11">
        <f t="shared" si="3"/>
        <v>275000</v>
      </c>
      <c r="H83" s="86"/>
      <c r="I83" s="86"/>
      <c r="J83" s="86"/>
      <c r="K83" s="86"/>
    </row>
    <row r="84" spans="1:11" s="12" customFormat="1" ht="25.5">
      <c r="A84" s="7">
        <v>71</v>
      </c>
      <c r="B84" s="8" t="s">
        <v>124</v>
      </c>
      <c r="C84" s="8" t="s">
        <v>119</v>
      </c>
      <c r="D84" s="8" t="s">
        <v>36</v>
      </c>
      <c r="E84" s="9">
        <v>13625</v>
      </c>
      <c r="F84" s="10">
        <v>10</v>
      </c>
      <c r="G84" s="11">
        <f t="shared" si="3"/>
        <v>136250</v>
      </c>
      <c r="H84" s="86"/>
      <c r="I84" s="86"/>
      <c r="J84" s="86"/>
      <c r="K84" s="86"/>
    </row>
    <row r="85" spans="1:11" s="12" customFormat="1" ht="25.5">
      <c r="A85" s="7">
        <v>72</v>
      </c>
      <c r="B85" s="8" t="s">
        <v>125</v>
      </c>
      <c r="C85" s="8" t="s">
        <v>126</v>
      </c>
      <c r="D85" s="8" t="s">
        <v>36</v>
      </c>
      <c r="E85" s="9">
        <v>31125</v>
      </c>
      <c r="F85" s="10">
        <v>2</v>
      </c>
      <c r="G85" s="11">
        <f t="shared" si="3"/>
        <v>62250</v>
      </c>
      <c r="H85" s="86"/>
      <c r="I85" s="86"/>
      <c r="J85" s="86"/>
      <c r="K85" s="86"/>
    </row>
    <row r="86" spans="1:11" s="12" customFormat="1" ht="25.5">
      <c r="A86" s="7">
        <v>73</v>
      </c>
      <c r="B86" s="8" t="s">
        <v>127</v>
      </c>
      <c r="C86" s="8" t="s">
        <v>105</v>
      </c>
      <c r="D86" s="8" t="s">
        <v>107</v>
      </c>
      <c r="E86" s="9">
        <v>28000</v>
      </c>
      <c r="F86" s="10">
        <v>2</v>
      </c>
      <c r="G86" s="11">
        <f t="shared" si="3"/>
        <v>56000</v>
      </c>
      <c r="H86" s="86"/>
      <c r="I86" s="86"/>
      <c r="J86" s="86"/>
      <c r="K86" s="86"/>
    </row>
    <row r="87" spans="1:11" s="12" customFormat="1" ht="25.5">
      <c r="A87" s="7">
        <v>74</v>
      </c>
      <c r="B87" s="8" t="s">
        <v>128</v>
      </c>
      <c r="C87" s="8" t="s">
        <v>105</v>
      </c>
      <c r="D87" s="8" t="s">
        <v>107</v>
      </c>
      <c r="E87" s="9">
        <v>24875</v>
      </c>
      <c r="F87" s="10">
        <v>2</v>
      </c>
      <c r="G87" s="11">
        <f t="shared" si="3"/>
        <v>49750</v>
      </c>
      <c r="H87" s="86"/>
      <c r="I87" s="86"/>
      <c r="J87" s="86"/>
      <c r="K87" s="86"/>
    </row>
    <row r="88" spans="1:11" s="12" customFormat="1" ht="25.5">
      <c r="A88" s="7">
        <v>75</v>
      </c>
      <c r="B88" s="8" t="s">
        <v>129</v>
      </c>
      <c r="C88" s="8" t="s">
        <v>130</v>
      </c>
      <c r="D88" s="8" t="s">
        <v>107</v>
      </c>
      <c r="E88" s="9">
        <v>98625</v>
      </c>
      <c r="F88" s="10">
        <v>2</v>
      </c>
      <c r="G88" s="11">
        <f t="shared" si="3"/>
        <v>197250</v>
      </c>
      <c r="H88" s="86"/>
      <c r="I88" s="86"/>
      <c r="J88" s="86"/>
      <c r="K88" s="86"/>
    </row>
    <row r="89" spans="1:11" s="12" customFormat="1" ht="25.5">
      <c r="A89" s="7">
        <v>76</v>
      </c>
      <c r="B89" s="8" t="s">
        <v>131</v>
      </c>
      <c r="C89" s="8" t="s">
        <v>132</v>
      </c>
      <c r="D89" s="8" t="s">
        <v>31</v>
      </c>
      <c r="E89" s="9">
        <v>106250</v>
      </c>
      <c r="F89" s="10">
        <v>2</v>
      </c>
      <c r="G89" s="11">
        <f t="shared" si="3"/>
        <v>212500</v>
      </c>
      <c r="H89" s="86"/>
      <c r="I89" s="86"/>
      <c r="J89" s="86"/>
      <c r="K89" s="86"/>
    </row>
    <row r="90" spans="1:11" s="12" customFormat="1" ht="38.25">
      <c r="A90" s="7">
        <v>77</v>
      </c>
      <c r="B90" s="8" t="s">
        <v>133</v>
      </c>
      <c r="C90" s="8" t="s">
        <v>134</v>
      </c>
      <c r="D90" s="8" t="s">
        <v>36</v>
      </c>
      <c r="E90" s="9">
        <v>83000</v>
      </c>
      <c r="F90" s="10">
        <v>2</v>
      </c>
      <c r="G90" s="11">
        <f t="shared" si="3"/>
        <v>166000</v>
      </c>
      <c r="H90" s="86"/>
      <c r="I90" s="86"/>
      <c r="J90" s="86"/>
      <c r="K90" s="86"/>
    </row>
    <row r="91" spans="1:11" s="12" customFormat="1" ht="25.5">
      <c r="A91" s="7">
        <v>78</v>
      </c>
      <c r="B91" s="8" t="s">
        <v>135</v>
      </c>
      <c r="C91" s="8" t="s">
        <v>136</v>
      </c>
      <c r="D91" s="8" t="s">
        <v>36</v>
      </c>
      <c r="E91" s="9">
        <v>18625</v>
      </c>
      <c r="F91" s="10">
        <v>5</v>
      </c>
      <c r="G91" s="11">
        <f t="shared" si="3"/>
        <v>93125</v>
      </c>
      <c r="H91" s="86"/>
      <c r="I91" s="86"/>
      <c r="J91" s="86"/>
      <c r="K91" s="86"/>
    </row>
    <row r="92" spans="1:11" s="12" customFormat="1" ht="25.5">
      <c r="A92" s="7">
        <v>79</v>
      </c>
      <c r="B92" s="8" t="s">
        <v>137</v>
      </c>
      <c r="C92" s="8" t="s">
        <v>138</v>
      </c>
      <c r="D92" s="8" t="s">
        <v>36</v>
      </c>
      <c r="E92" s="9">
        <v>18625</v>
      </c>
      <c r="F92" s="10">
        <v>8</v>
      </c>
      <c r="G92" s="11">
        <f t="shared" si="3"/>
        <v>149000</v>
      </c>
      <c r="H92" s="86"/>
      <c r="I92" s="86"/>
      <c r="J92" s="86"/>
      <c r="K92" s="86"/>
    </row>
    <row r="93" spans="1:11" s="12" customFormat="1" ht="25.5">
      <c r="A93" s="7">
        <v>80</v>
      </c>
      <c r="B93" s="8" t="s">
        <v>139</v>
      </c>
      <c r="C93" s="8" t="s">
        <v>109</v>
      </c>
      <c r="D93" s="8" t="s">
        <v>36</v>
      </c>
      <c r="E93" s="9">
        <v>63625</v>
      </c>
      <c r="F93" s="10">
        <v>10</v>
      </c>
      <c r="G93" s="11">
        <f t="shared" si="3"/>
        <v>636250</v>
      </c>
      <c r="H93" s="86"/>
      <c r="I93" s="86"/>
      <c r="J93" s="86"/>
      <c r="K93" s="86"/>
    </row>
    <row r="94" spans="1:11" s="12" customFormat="1" ht="25.5">
      <c r="A94" s="7">
        <v>81</v>
      </c>
      <c r="B94" s="43" t="s">
        <v>140</v>
      </c>
      <c r="C94" s="8" t="s">
        <v>141</v>
      </c>
      <c r="D94" s="8" t="s">
        <v>36</v>
      </c>
      <c r="E94" s="9">
        <v>328625</v>
      </c>
      <c r="F94" s="10">
        <v>1</v>
      </c>
      <c r="G94" s="11">
        <f t="shared" si="3"/>
        <v>328625</v>
      </c>
      <c r="H94" s="86"/>
      <c r="I94" s="86"/>
      <c r="J94" s="86"/>
      <c r="K94" s="86"/>
    </row>
    <row r="95" spans="1:11" s="12" customFormat="1" ht="12.75" customHeight="1">
      <c r="A95" s="7">
        <v>82</v>
      </c>
      <c r="B95" s="39" t="s">
        <v>142</v>
      </c>
      <c r="C95" s="39" t="s">
        <v>143</v>
      </c>
      <c r="D95" s="8" t="s">
        <v>42</v>
      </c>
      <c r="E95" s="9">
        <v>33625</v>
      </c>
      <c r="F95" s="10">
        <v>10</v>
      </c>
      <c r="G95" s="11">
        <f t="shared" si="3"/>
        <v>336250</v>
      </c>
      <c r="H95" s="86"/>
      <c r="I95" s="86"/>
      <c r="J95" s="86"/>
      <c r="K95" s="86"/>
    </row>
    <row r="96" spans="1:11" s="48" customFormat="1" ht="12.75" customHeight="1">
      <c r="A96" s="44"/>
      <c r="B96" s="45" t="s">
        <v>144</v>
      </c>
      <c r="C96" s="45"/>
      <c r="D96" s="19"/>
      <c r="E96" s="46"/>
      <c r="F96" s="47"/>
      <c r="G96" s="21">
        <f>SUM(G69:G95)</f>
        <v>5627875</v>
      </c>
      <c r="H96" s="86"/>
      <c r="I96" s="86"/>
      <c r="J96" s="86"/>
      <c r="K96" s="86"/>
    </row>
    <row r="97" spans="1:11" s="12" customFormat="1" ht="12.75" customHeight="1">
      <c r="A97" s="14"/>
      <c r="B97" s="40" t="s">
        <v>145</v>
      </c>
      <c r="C97" s="41"/>
      <c r="D97" s="15"/>
      <c r="E97" s="16"/>
      <c r="F97" s="17"/>
      <c r="G97" s="18"/>
      <c r="H97" s="86"/>
      <c r="I97" s="86"/>
      <c r="J97" s="86"/>
      <c r="K97" s="86"/>
    </row>
    <row r="98" spans="1:11" s="12" customFormat="1" ht="12.75" customHeight="1">
      <c r="A98" s="7">
        <v>83</v>
      </c>
      <c r="B98" s="8" t="s">
        <v>146</v>
      </c>
      <c r="C98" s="8" t="s">
        <v>147</v>
      </c>
      <c r="D98" s="8" t="s">
        <v>36</v>
      </c>
      <c r="E98" s="10">
        <v>37620</v>
      </c>
      <c r="F98" s="10">
        <v>15</v>
      </c>
      <c r="G98" s="11">
        <f t="shared" ref="G98:G112" si="4">E98*F98</f>
        <v>564300</v>
      </c>
      <c r="H98" s="86"/>
      <c r="I98" s="86"/>
      <c r="J98" s="86"/>
      <c r="K98" s="86"/>
    </row>
    <row r="99" spans="1:11" s="12" customFormat="1" ht="12.75" customHeight="1">
      <c r="A99" s="7">
        <v>84</v>
      </c>
      <c r="B99" s="8" t="s">
        <v>148</v>
      </c>
      <c r="C99" s="8" t="s">
        <v>147</v>
      </c>
      <c r="D99" s="8" t="s">
        <v>36</v>
      </c>
      <c r="E99" s="10">
        <v>37620</v>
      </c>
      <c r="F99" s="10">
        <v>15</v>
      </c>
      <c r="G99" s="11">
        <f t="shared" si="4"/>
        <v>564300</v>
      </c>
      <c r="H99" s="86"/>
      <c r="I99" s="86"/>
      <c r="J99" s="86"/>
      <c r="K99" s="86"/>
    </row>
    <row r="100" spans="1:11" s="12" customFormat="1" ht="12.75" customHeight="1">
      <c r="A100" s="7">
        <v>85</v>
      </c>
      <c r="B100" s="8" t="s">
        <v>149</v>
      </c>
      <c r="C100" s="8" t="s">
        <v>150</v>
      </c>
      <c r="D100" s="8" t="s">
        <v>36</v>
      </c>
      <c r="E100" s="10">
        <v>43890</v>
      </c>
      <c r="F100" s="10">
        <v>15</v>
      </c>
      <c r="G100" s="11">
        <f t="shared" si="4"/>
        <v>658350</v>
      </c>
      <c r="H100" s="86"/>
      <c r="I100" s="86"/>
      <c r="J100" s="86"/>
      <c r="K100" s="86"/>
    </row>
    <row r="101" spans="1:11" s="12" customFormat="1" ht="25.5">
      <c r="A101" s="7">
        <v>86</v>
      </c>
      <c r="B101" s="8" t="s">
        <v>151</v>
      </c>
      <c r="C101" s="8" t="s">
        <v>152</v>
      </c>
      <c r="D101" s="8" t="s">
        <v>36</v>
      </c>
      <c r="E101" s="10">
        <v>59360</v>
      </c>
      <c r="F101" s="10">
        <v>5</v>
      </c>
      <c r="G101" s="11">
        <f t="shared" si="4"/>
        <v>296800</v>
      </c>
      <c r="H101" s="86"/>
      <c r="I101" s="86"/>
      <c r="J101" s="86"/>
      <c r="K101" s="86"/>
    </row>
    <row r="102" spans="1:11" s="12" customFormat="1" ht="25.5">
      <c r="A102" s="7">
        <v>87</v>
      </c>
      <c r="B102" s="8" t="s">
        <v>153</v>
      </c>
      <c r="C102" s="8" t="s">
        <v>152</v>
      </c>
      <c r="D102" s="8" t="s">
        <v>36</v>
      </c>
      <c r="E102" s="10">
        <v>65720</v>
      </c>
      <c r="F102" s="10">
        <v>15</v>
      </c>
      <c r="G102" s="11">
        <f t="shared" si="4"/>
        <v>985800</v>
      </c>
      <c r="H102" s="86"/>
      <c r="I102" s="86"/>
      <c r="J102" s="86"/>
      <c r="K102" s="86"/>
    </row>
    <row r="103" spans="1:11" s="12" customFormat="1" ht="12.75" customHeight="1">
      <c r="A103" s="7">
        <v>88</v>
      </c>
      <c r="B103" s="8" t="s">
        <v>154</v>
      </c>
      <c r="C103" s="8" t="s">
        <v>155</v>
      </c>
      <c r="D103" s="8" t="s">
        <v>36</v>
      </c>
      <c r="E103" s="10">
        <v>25076</v>
      </c>
      <c r="F103" s="10">
        <v>15</v>
      </c>
      <c r="G103" s="11">
        <f t="shared" si="4"/>
        <v>376140</v>
      </c>
      <c r="H103" s="86"/>
      <c r="I103" s="86"/>
      <c r="J103" s="86"/>
      <c r="K103" s="86"/>
    </row>
    <row r="104" spans="1:11" s="12" customFormat="1" ht="12.75" customHeight="1">
      <c r="A104" s="7">
        <v>89</v>
      </c>
      <c r="B104" s="8" t="s">
        <v>156</v>
      </c>
      <c r="C104" s="8" t="s">
        <v>157</v>
      </c>
      <c r="D104" s="8" t="s">
        <v>36</v>
      </c>
      <c r="E104" s="10">
        <v>45137</v>
      </c>
      <c r="F104" s="10">
        <v>15</v>
      </c>
      <c r="G104" s="11">
        <f t="shared" si="4"/>
        <v>677055</v>
      </c>
      <c r="H104" s="86"/>
      <c r="I104" s="86"/>
      <c r="J104" s="86"/>
      <c r="K104" s="86"/>
    </row>
    <row r="105" spans="1:11" s="12" customFormat="1" ht="12.75" customHeight="1">
      <c r="A105" s="7">
        <v>90</v>
      </c>
      <c r="B105" s="8" t="s">
        <v>158</v>
      </c>
      <c r="C105" s="8" t="s">
        <v>159</v>
      </c>
      <c r="D105" s="8" t="s">
        <v>36</v>
      </c>
      <c r="E105" s="10">
        <v>37620</v>
      </c>
      <c r="F105" s="10">
        <v>15</v>
      </c>
      <c r="G105" s="11">
        <f t="shared" si="4"/>
        <v>564300</v>
      </c>
      <c r="H105" s="86"/>
      <c r="I105" s="86"/>
      <c r="J105" s="86"/>
      <c r="K105" s="86"/>
    </row>
    <row r="106" spans="1:11" s="12" customFormat="1" ht="12.75" customHeight="1">
      <c r="A106" s="7">
        <v>91</v>
      </c>
      <c r="B106" s="8" t="s">
        <v>160</v>
      </c>
      <c r="C106" s="8" t="s">
        <v>161</v>
      </c>
      <c r="D106" s="8" t="s">
        <v>36</v>
      </c>
      <c r="E106" s="10">
        <v>65208</v>
      </c>
      <c r="F106" s="10">
        <v>15</v>
      </c>
      <c r="G106" s="11">
        <f t="shared" si="4"/>
        <v>978120</v>
      </c>
      <c r="H106" s="86"/>
      <c r="I106" s="86"/>
      <c r="J106" s="86"/>
      <c r="K106" s="86"/>
    </row>
    <row r="107" spans="1:11" s="12" customFormat="1" ht="12.75" customHeight="1">
      <c r="A107" s="7">
        <v>92</v>
      </c>
      <c r="B107" s="8" t="s">
        <v>162</v>
      </c>
      <c r="C107" s="8" t="s">
        <v>163</v>
      </c>
      <c r="D107" s="8" t="s">
        <v>36</v>
      </c>
      <c r="E107" s="10">
        <v>92796</v>
      </c>
      <c r="F107" s="10">
        <v>5</v>
      </c>
      <c r="G107" s="11">
        <f t="shared" si="4"/>
        <v>463980</v>
      </c>
      <c r="H107" s="86"/>
      <c r="I107" s="86"/>
      <c r="J107" s="86"/>
      <c r="K107" s="86"/>
    </row>
    <row r="108" spans="1:11" s="12" customFormat="1" ht="12.75" customHeight="1">
      <c r="A108" s="7">
        <v>93</v>
      </c>
      <c r="B108" s="8" t="s">
        <v>164</v>
      </c>
      <c r="C108" s="8" t="s">
        <v>165</v>
      </c>
      <c r="D108" s="8" t="s">
        <v>36</v>
      </c>
      <c r="E108" s="10">
        <v>32977</v>
      </c>
      <c r="F108" s="10">
        <v>5</v>
      </c>
      <c r="G108" s="11">
        <f t="shared" si="4"/>
        <v>164885</v>
      </c>
      <c r="H108" s="86"/>
      <c r="I108" s="86"/>
      <c r="J108" s="86"/>
      <c r="K108" s="86"/>
    </row>
    <row r="109" spans="1:11" s="12" customFormat="1" ht="25.5">
      <c r="A109" s="7">
        <v>94</v>
      </c>
      <c r="B109" s="8" t="s">
        <v>166</v>
      </c>
      <c r="C109" s="8" t="s">
        <v>167</v>
      </c>
      <c r="D109" s="8" t="s">
        <v>36</v>
      </c>
      <c r="E109" s="10">
        <v>120664</v>
      </c>
      <c r="F109" s="10">
        <v>3</v>
      </c>
      <c r="G109" s="11">
        <f t="shared" si="4"/>
        <v>361992</v>
      </c>
      <c r="H109" s="86"/>
      <c r="I109" s="86"/>
      <c r="J109" s="86"/>
      <c r="K109" s="86"/>
    </row>
    <row r="110" spans="1:11" s="12" customFormat="1" ht="25.5">
      <c r="A110" s="7">
        <v>95</v>
      </c>
      <c r="B110" s="8" t="s">
        <v>168</v>
      </c>
      <c r="C110" s="8" t="s">
        <v>169</v>
      </c>
      <c r="D110" s="8" t="s">
        <v>36</v>
      </c>
      <c r="E110" s="10">
        <v>120664</v>
      </c>
      <c r="F110" s="10">
        <v>3</v>
      </c>
      <c r="G110" s="11">
        <f t="shared" si="4"/>
        <v>361992</v>
      </c>
      <c r="H110" s="86"/>
      <c r="I110" s="86"/>
      <c r="J110" s="86"/>
      <c r="K110" s="86"/>
    </row>
    <row r="111" spans="1:11" s="12" customFormat="1" ht="25.5">
      <c r="A111" s="7">
        <v>96</v>
      </c>
      <c r="B111" s="8" t="s">
        <v>170</v>
      </c>
      <c r="C111" s="8" t="s">
        <v>171</v>
      </c>
      <c r="D111" s="8" t="s">
        <v>36</v>
      </c>
      <c r="E111" s="10">
        <v>68400</v>
      </c>
      <c r="F111" s="10">
        <v>10</v>
      </c>
      <c r="G111" s="11">
        <f t="shared" si="4"/>
        <v>684000</v>
      </c>
      <c r="H111" s="86"/>
      <c r="I111" s="86"/>
      <c r="J111" s="86"/>
      <c r="K111" s="86"/>
    </row>
    <row r="112" spans="1:11" s="12" customFormat="1" ht="12.75" customHeight="1">
      <c r="A112" s="7">
        <v>97</v>
      </c>
      <c r="B112" s="8" t="s">
        <v>172</v>
      </c>
      <c r="C112" s="8" t="s">
        <v>173</v>
      </c>
      <c r="D112" s="8" t="s">
        <v>36</v>
      </c>
      <c r="E112" s="10">
        <v>92796</v>
      </c>
      <c r="F112" s="10">
        <v>2</v>
      </c>
      <c r="G112" s="11">
        <f t="shared" si="4"/>
        <v>185592</v>
      </c>
      <c r="H112" s="86"/>
      <c r="I112" s="86"/>
      <c r="J112" s="86"/>
      <c r="K112" s="86"/>
    </row>
    <row r="113" spans="1:11" s="12" customFormat="1" ht="12.75" customHeight="1">
      <c r="A113" s="49"/>
      <c r="B113" s="49"/>
      <c r="C113" s="49"/>
      <c r="D113" s="49"/>
      <c r="E113" s="49"/>
      <c r="F113" s="49"/>
      <c r="G113" s="50">
        <f>SUM(G98:G112)</f>
        <v>7887606</v>
      </c>
      <c r="H113" s="86"/>
      <c r="I113" s="86"/>
      <c r="J113" s="86"/>
      <c r="K113" s="86"/>
    </row>
    <row r="114" spans="1:11" s="12" customFormat="1" ht="12.75" customHeight="1">
      <c r="A114" s="14"/>
      <c r="B114" s="27" t="s">
        <v>174</v>
      </c>
      <c r="C114" s="15"/>
      <c r="D114" s="15"/>
      <c r="E114" s="16"/>
      <c r="F114" s="17"/>
      <c r="G114" s="18"/>
      <c r="H114" s="86"/>
      <c r="I114" s="86"/>
      <c r="J114" s="86"/>
      <c r="K114" s="86"/>
    </row>
    <row r="115" spans="1:11" s="12" customFormat="1" ht="12.75" customHeight="1">
      <c r="A115" s="7">
        <v>98</v>
      </c>
      <c r="B115" s="13" t="s">
        <v>175</v>
      </c>
      <c r="C115" s="13" t="s">
        <v>176</v>
      </c>
      <c r="D115" s="10" t="s">
        <v>31</v>
      </c>
      <c r="E115" s="9">
        <v>25041</v>
      </c>
      <c r="F115" s="10">
        <v>30</v>
      </c>
      <c r="G115" s="11">
        <f t="shared" ref="G115:G148" si="5">E115*F115</f>
        <v>751230</v>
      </c>
      <c r="H115" s="86"/>
      <c r="I115" s="86"/>
      <c r="J115" s="86"/>
      <c r="K115" s="86"/>
    </row>
    <row r="116" spans="1:11" s="12" customFormat="1" ht="12.75" customHeight="1">
      <c r="A116" s="7">
        <v>99</v>
      </c>
      <c r="B116" s="8" t="s">
        <v>177</v>
      </c>
      <c r="C116" s="8" t="s">
        <v>178</v>
      </c>
      <c r="D116" s="39" t="s">
        <v>31</v>
      </c>
      <c r="E116" s="9">
        <v>25041</v>
      </c>
      <c r="F116" s="10">
        <v>30</v>
      </c>
      <c r="G116" s="11">
        <f t="shared" si="5"/>
        <v>751230</v>
      </c>
      <c r="H116" s="86"/>
      <c r="I116" s="86"/>
      <c r="J116" s="86"/>
      <c r="K116" s="86"/>
    </row>
    <row r="117" spans="1:11" s="12" customFormat="1" ht="12.75" customHeight="1">
      <c r="A117" s="7">
        <v>100</v>
      </c>
      <c r="B117" s="8" t="s">
        <v>179</v>
      </c>
      <c r="C117" s="8" t="s">
        <v>178</v>
      </c>
      <c r="D117" s="39" t="s">
        <v>31</v>
      </c>
      <c r="E117" s="9">
        <v>25041</v>
      </c>
      <c r="F117" s="10">
        <v>10</v>
      </c>
      <c r="G117" s="11">
        <f t="shared" si="5"/>
        <v>250410</v>
      </c>
      <c r="H117" s="86"/>
      <c r="I117" s="86"/>
      <c r="J117" s="86"/>
      <c r="K117" s="86"/>
    </row>
    <row r="118" spans="1:11" s="12" customFormat="1" ht="25.5">
      <c r="A118" s="7">
        <v>101</v>
      </c>
      <c r="B118" s="8" t="s">
        <v>180</v>
      </c>
      <c r="C118" s="8" t="s">
        <v>178</v>
      </c>
      <c r="D118" s="39" t="s">
        <v>31</v>
      </c>
      <c r="E118" s="9">
        <v>52656</v>
      </c>
      <c r="F118" s="10">
        <v>10</v>
      </c>
      <c r="G118" s="11">
        <f t="shared" si="5"/>
        <v>526560</v>
      </c>
      <c r="H118" s="86"/>
      <c r="I118" s="86"/>
      <c r="J118" s="86"/>
      <c r="K118" s="86"/>
    </row>
    <row r="119" spans="1:11" s="12" customFormat="1" ht="12.75" customHeight="1">
      <c r="A119" s="7">
        <v>102</v>
      </c>
      <c r="B119" s="8" t="s">
        <v>181</v>
      </c>
      <c r="C119" s="8" t="s">
        <v>178</v>
      </c>
      <c r="D119" s="39" t="s">
        <v>31</v>
      </c>
      <c r="E119" s="9">
        <v>17673</v>
      </c>
      <c r="F119" s="10">
        <v>24</v>
      </c>
      <c r="G119" s="11">
        <f t="shared" si="5"/>
        <v>424152</v>
      </c>
      <c r="H119" s="86"/>
      <c r="I119" s="86"/>
      <c r="J119" s="86"/>
      <c r="K119" s="86"/>
    </row>
    <row r="120" spans="1:11" s="12" customFormat="1" ht="12.75" customHeight="1">
      <c r="A120" s="7">
        <v>103</v>
      </c>
      <c r="B120" s="8" t="s">
        <v>182</v>
      </c>
      <c r="C120" s="8" t="s">
        <v>178</v>
      </c>
      <c r="D120" s="39" t="s">
        <v>31</v>
      </c>
      <c r="E120" s="9">
        <v>360729</v>
      </c>
      <c r="F120" s="10">
        <v>10</v>
      </c>
      <c r="G120" s="11">
        <f t="shared" si="5"/>
        <v>3607290</v>
      </c>
      <c r="H120" s="86"/>
      <c r="I120" s="86"/>
      <c r="J120" s="86"/>
      <c r="K120" s="86"/>
    </row>
    <row r="121" spans="1:11" s="12" customFormat="1" ht="12.75" customHeight="1">
      <c r="A121" s="7">
        <v>104</v>
      </c>
      <c r="B121" s="8" t="s">
        <v>183</v>
      </c>
      <c r="C121" s="8" t="s">
        <v>178</v>
      </c>
      <c r="D121" s="39" t="s">
        <v>31</v>
      </c>
      <c r="E121" s="9">
        <v>15074</v>
      </c>
      <c r="F121" s="10">
        <v>10</v>
      </c>
      <c r="G121" s="11">
        <f t="shared" si="5"/>
        <v>150740</v>
      </c>
      <c r="H121" s="86"/>
      <c r="I121" s="86"/>
      <c r="J121" s="86"/>
      <c r="K121" s="86"/>
    </row>
    <row r="122" spans="1:11" s="12" customFormat="1" ht="12.75" customHeight="1">
      <c r="A122" s="7">
        <v>105</v>
      </c>
      <c r="B122" s="8" t="s">
        <v>184</v>
      </c>
      <c r="C122" s="8" t="s">
        <v>178</v>
      </c>
      <c r="D122" s="39" t="s">
        <v>31</v>
      </c>
      <c r="E122" s="9">
        <v>34476</v>
      </c>
      <c r="F122" s="10">
        <v>12</v>
      </c>
      <c r="G122" s="11">
        <f t="shared" si="5"/>
        <v>413712</v>
      </c>
      <c r="H122" s="86"/>
      <c r="I122" s="86"/>
      <c r="J122" s="86"/>
      <c r="K122" s="86"/>
    </row>
    <row r="123" spans="1:11" s="12" customFormat="1" ht="12.75" customHeight="1">
      <c r="A123" s="7">
        <v>106</v>
      </c>
      <c r="B123" s="8" t="s">
        <v>185</v>
      </c>
      <c r="C123" s="8" t="s">
        <v>178</v>
      </c>
      <c r="D123" s="39" t="s">
        <v>31</v>
      </c>
      <c r="E123" s="9">
        <v>34476</v>
      </c>
      <c r="F123" s="10">
        <v>6</v>
      </c>
      <c r="G123" s="11">
        <f t="shared" si="5"/>
        <v>206856</v>
      </c>
      <c r="H123" s="86"/>
      <c r="I123" s="86"/>
      <c r="J123" s="86"/>
      <c r="K123" s="86"/>
    </row>
    <row r="124" spans="1:11" s="12" customFormat="1" ht="12.75" customHeight="1">
      <c r="A124" s="7">
        <v>107</v>
      </c>
      <c r="B124" s="8" t="s">
        <v>186</v>
      </c>
      <c r="C124" s="8" t="s">
        <v>178</v>
      </c>
      <c r="D124" s="39" t="s">
        <v>31</v>
      </c>
      <c r="E124" s="9">
        <v>47679</v>
      </c>
      <c r="F124" s="10">
        <v>24</v>
      </c>
      <c r="G124" s="11">
        <f t="shared" si="5"/>
        <v>1144296</v>
      </c>
      <c r="H124" s="86"/>
      <c r="I124" s="86"/>
      <c r="J124" s="86"/>
      <c r="K124" s="86"/>
    </row>
    <row r="125" spans="1:11" s="12" customFormat="1" ht="12.75" customHeight="1">
      <c r="A125" s="7">
        <v>108</v>
      </c>
      <c r="B125" s="8" t="s">
        <v>187</v>
      </c>
      <c r="C125" s="8" t="s">
        <v>178</v>
      </c>
      <c r="D125" s="39" t="s">
        <v>31</v>
      </c>
      <c r="E125" s="9">
        <v>17582</v>
      </c>
      <c r="F125" s="10">
        <v>30</v>
      </c>
      <c r="G125" s="11">
        <f t="shared" si="5"/>
        <v>527460</v>
      </c>
      <c r="H125" s="86"/>
      <c r="I125" s="86"/>
      <c r="J125" s="86"/>
      <c r="K125" s="86"/>
    </row>
    <row r="126" spans="1:11" s="12" customFormat="1" ht="12.75" customHeight="1">
      <c r="A126" s="7">
        <v>109</v>
      </c>
      <c r="B126" s="8" t="s">
        <v>188</v>
      </c>
      <c r="C126" s="8" t="s">
        <v>178</v>
      </c>
      <c r="D126" s="39" t="s">
        <v>31</v>
      </c>
      <c r="E126" s="9">
        <v>60206</v>
      </c>
      <c r="F126" s="10">
        <v>24</v>
      </c>
      <c r="G126" s="11">
        <f t="shared" si="5"/>
        <v>1444944</v>
      </c>
      <c r="H126" s="86"/>
      <c r="I126" s="86"/>
      <c r="J126" s="86"/>
      <c r="K126" s="86"/>
    </row>
    <row r="127" spans="1:11" s="12" customFormat="1" ht="12.75" customHeight="1">
      <c r="A127" s="7">
        <v>110</v>
      </c>
      <c r="B127" s="8" t="s">
        <v>189</v>
      </c>
      <c r="C127" s="8" t="s">
        <v>178</v>
      </c>
      <c r="D127" s="39" t="s">
        <v>31</v>
      </c>
      <c r="E127" s="9">
        <v>70147</v>
      </c>
      <c r="F127" s="10">
        <v>10</v>
      </c>
      <c r="G127" s="11">
        <f t="shared" si="5"/>
        <v>701470</v>
      </c>
      <c r="H127" s="86"/>
      <c r="I127" s="86"/>
      <c r="J127" s="86"/>
      <c r="K127" s="86"/>
    </row>
    <row r="128" spans="1:11" s="12" customFormat="1" ht="12.75" customHeight="1">
      <c r="A128" s="7">
        <v>111</v>
      </c>
      <c r="B128" s="8" t="s">
        <v>190</v>
      </c>
      <c r="C128" s="8" t="s">
        <v>178</v>
      </c>
      <c r="D128" s="39" t="s">
        <v>31</v>
      </c>
      <c r="E128" s="9">
        <v>49901</v>
      </c>
      <c r="F128" s="10">
        <v>12</v>
      </c>
      <c r="G128" s="11">
        <f t="shared" si="5"/>
        <v>598812</v>
      </c>
      <c r="H128" s="86"/>
      <c r="I128" s="86"/>
      <c r="J128" s="86"/>
      <c r="K128" s="86"/>
    </row>
    <row r="129" spans="1:11" s="12" customFormat="1" ht="12.75" customHeight="1">
      <c r="A129" s="7">
        <v>112</v>
      </c>
      <c r="B129" s="8" t="s">
        <v>191</v>
      </c>
      <c r="C129" s="8" t="s">
        <v>178</v>
      </c>
      <c r="D129" s="39" t="s">
        <v>31</v>
      </c>
      <c r="E129" s="9">
        <v>284578</v>
      </c>
      <c r="F129" s="10">
        <v>20</v>
      </c>
      <c r="G129" s="11">
        <f t="shared" si="5"/>
        <v>5691560</v>
      </c>
      <c r="H129" s="86"/>
      <c r="I129" s="86"/>
      <c r="J129" s="86"/>
      <c r="K129" s="86"/>
    </row>
    <row r="130" spans="1:11" s="12" customFormat="1" ht="12.75" customHeight="1">
      <c r="A130" s="7">
        <v>113</v>
      </c>
      <c r="B130" s="8" t="s">
        <v>127</v>
      </c>
      <c r="C130" s="8" t="s">
        <v>178</v>
      </c>
      <c r="D130" s="39" t="s">
        <v>31</v>
      </c>
      <c r="E130" s="9">
        <v>19389</v>
      </c>
      <c r="F130" s="10">
        <v>12</v>
      </c>
      <c r="G130" s="11">
        <f t="shared" si="5"/>
        <v>232668</v>
      </c>
      <c r="H130" s="86"/>
      <c r="I130" s="86"/>
      <c r="J130" s="86"/>
      <c r="K130" s="86"/>
    </row>
    <row r="131" spans="1:11" s="12" customFormat="1" ht="12.75" customHeight="1">
      <c r="A131" s="7">
        <v>114</v>
      </c>
      <c r="B131" s="8" t="s">
        <v>192</v>
      </c>
      <c r="C131" s="8" t="s">
        <v>178</v>
      </c>
      <c r="D131" s="39" t="s">
        <v>31</v>
      </c>
      <c r="E131" s="9">
        <v>37556</v>
      </c>
      <c r="F131" s="10">
        <v>6</v>
      </c>
      <c r="G131" s="11">
        <f t="shared" si="5"/>
        <v>225336</v>
      </c>
      <c r="H131" s="86"/>
      <c r="I131" s="86"/>
      <c r="J131" s="86"/>
      <c r="K131" s="86"/>
    </row>
    <row r="132" spans="1:11" s="12" customFormat="1" ht="12.75" customHeight="1">
      <c r="A132" s="7">
        <v>115</v>
      </c>
      <c r="B132" s="8" t="s">
        <v>193</v>
      </c>
      <c r="C132" s="8" t="s">
        <v>178</v>
      </c>
      <c r="D132" s="39" t="s">
        <v>31</v>
      </c>
      <c r="E132" s="9">
        <v>17661</v>
      </c>
      <c r="F132" s="10">
        <v>12</v>
      </c>
      <c r="G132" s="11">
        <f t="shared" si="5"/>
        <v>211932</v>
      </c>
      <c r="H132" s="86"/>
      <c r="I132" s="86"/>
      <c r="J132" s="86"/>
      <c r="K132" s="86"/>
    </row>
    <row r="133" spans="1:11" s="12" customFormat="1" ht="12.75" customHeight="1">
      <c r="A133" s="7">
        <v>116</v>
      </c>
      <c r="B133" s="8" t="s">
        <v>194</v>
      </c>
      <c r="C133" s="8" t="s">
        <v>178</v>
      </c>
      <c r="D133" s="39" t="s">
        <v>31</v>
      </c>
      <c r="E133" s="9">
        <v>299405</v>
      </c>
      <c r="F133" s="10">
        <v>12</v>
      </c>
      <c r="G133" s="11">
        <f t="shared" si="5"/>
        <v>3592860</v>
      </c>
      <c r="H133" s="86"/>
      <c r="I133" s="86"/>
      <c r="J133" s="86"/>
      <c r="K133" s="86"/>
    </row>
    <row r="134" spans="1:11" s="12" customFormat="1" ht="25.5">
      <c r="A134" s="7">
        <v>117</v>
      </c>
      <c r="B134" s="8" t="s">
        <v>195</v>
      </c>
      <c r="C134" s="8" t="s">
        <v>178</v>
      </c>
      <c r="D134" s="39" t="s">
        <v>31</v>
      </c>
      <c r="E134" s="9">
        <v>185426</v>
      </c>
      <c r="F134" s="10">
        <v>10</v>
      </c>
      <c r="G134" s="11">
        <f t="shared" si="5"/>
        <v>1854260</v>
      </c>
      <c r="H134" s="86"/>
      <c r="I134" s="86"/>
      <c r="J134" s="86"/>
      <c r="K134" s="86"/>
    </row>
    <row r="135" spans="1:11" s="12" customFormat="1" ht="38.25">
      <c r="A135" s="7">
        <v>118</v>
      </c>
      <c r="B135" s="8" t="s">
        <v>196</v>
      </c>
      <c r="C135" s="8" t="s">
        <v>178</v>
      </c>
      <c r="D135" s="39" t="s">
        <v>31</v>
      </c>
      <c r="E135" s="9">
        <v>170494</v>
      </c>
      <c r="F135" s="10">
        <v>10</v>
      </c>
      <c r="G135" s="11">
        <f t="shared" si="5"/>
        <v>1704940</v>
      </c>
      <c r="H135" s="86"/>
      <c r="I135" s="86"/>
      <c r="J135" s="86"/>
      <c r="K135" s="86"/>
    </row>
    <row r="136" spans="1:11" s="12" customFormat="1" ht="38.25">
      <c r="A136" s="7">
        <v>119</v>
      </c>
      <c r="B136" s="8" t="s">
        <v>197</v>
      </c>
      <c r="C136" s="8" t="s">
        <v>178</v>
      </c>
      <c r="D136" s="39" t="s">
        <v>31</v>
      </c>
      <c r="E136" s="9">
        <v>125389</v>
      </c>
      <c r="F136" s="10">
        <v>10</v>
      </c>
      <c r="G136" s="11">
        <f t="shared" si="5"/>
        <v>1253890</v>
      </c>
      <c r="H136" s="86"/>
      <c r="I136" s="86"/>
      <c r="J136" s="86"/>
      <c r="K136" s="86"/>
    </row>
    <row r="137" spans="1:11" s="12" customFormat="1" ht="25.5">
      <c r="A137" s="7">
        <v>120</v>
      </c>
      <c r="B137" s="8" t="s">
        <v>198</v>
      </c>
      <c r="C137" s="8" t="s">
        <v>178</v>
      </c>
      <c r="D137" s="39" t="s">
        <v>31</v>
      </c>
      <c r="E137" s="9">
        <v>54033</v>
      </c>
      <c r="F137" s="10">
        <v>12</v>
      </c>
      <c r="G137" s="11">
        <f t="shared" si="5"/>
        <v>648396</v>
      </c>
      <c r="H137" s="86"/>
      <c r="I137" s="86"/>
      <c r="J137" s="86"/>
      <c r="K137" s="86"/>
    </row>
    <row r="138" spans="1:11" s="12" customFormat="1" ht="25.5">
      <c r="A138" s="7">
        <v>121</v>
      </c>
      <c r="B138" s="8" t="s">
        <v>199</v>
      </c>
      <c r="C138" s="8" t="s">
        <v>178</v>
      </c>
      <c r="D138" s="39" t="s">
        <v>31</v>
      </c>
      <c r="E138" s="9">
        <v>54033</v>
      </c>
      <c r="F138" s="10">
        <v>12</v>
      </c>
      <c r="G138" s="11">
        <f t="shared" si="5"/>
        <v>648396</v>
      </c>
      <c r="H138" s="86"/>
      <c r="I138" s="86"/>
      <c r="J138" s="86"/>
      <c r="K138" s="86"/>
    </row>
    <row r="139" spans="1:11" s="12" customFormat="1" ht="25.5">
      <c r="A139" s="7">
        <v>122</v>
      </c>
      <c r="B139" s="8" t="s">
        <v>200</v>
      </c>
      <c r="C139" s="8" t="s">
        <v>201</v>
      </c>
      <c r="D139" s="39" t="s">
        <v>31</v>
      </c>
      <c r="E139" s="9">
        <v>128481</v>
      </c>
      <c r="F139" s="10">
        <v>12</v>
      </c>
      <c r="G139" s="11">
        <f t="shared" si="5"/>
        <v>1541772</v>
      </c>
      <c r="H139" s="86"/>
      <c r="I139" s="86"/>
      <c r="J139" s="86"/>
      <c r="K139" s="86"/>
    </row>
    <row r="140" spans="1:11" s="12" customFormat="1" ht="25.5">
      <c r="A140" s="7">
        <v>123</v>
      </c>
      <c r="B140" s="8" t="s">
        <v>202</v>
      </c>
      <c r="C140" s="8" t="s">
        <v>203</v>
      </c>
      <c r="D140" s="39" t="s">
        <v>31</v>
      </c>
      <c r="E140" s="9">
        <v>128481</v>
      </c>
      <c r="F140" s="10">
        <v>12</v>
      </c>
      <c r="G140" s="11">
        <f t="shared" si="5"/>
        <v>1541772</v>
      </c>
      <c r="H140" s="86"/>
      <c r="I140" s="86"/>
      <c r="J140" s="86"/>
      <c r="K140" s="86"/>
    </row>
    <row r="141" spans="1:11" s="12" customFormat="1" ht="25.5">
      <c r="A141" s="7">
        <v>124</v>
      </c>
      <c r="B141" s="8" t="s">
        <v>204</v>
      </c>
      <c r="C141" s="8" t="s">
        <v>178</v>
      </c>
      <c r="D141" s="39" t="s">
        <v>31</v>
      </c>
      <c r="E141" s="9">
        <v>79763</v>
      </c>
      <c r="F141" s="10">
        <v>15</v>
      </c>
      <c r="G141" s="11">
        <f t="shared" si="5"/>
        <v>1196445</v>
      </c>
      <c r="H141" s="86"/>
      <c r="I141" s="86"/>
      <c r="J141" s="86"/>
      <c r="K141" s="86"/>
    </row>
    <row r="142" spans="1:11" s="12" customFormat="1" ht="12.75" customHeight="1">
      <c r="A142" s="7">
        <v>125</v>
      </c>
      <c r="B142" s="8" t="s">
        <v>205</v>
      </c>
      <c r="C142" s="8" t="s">
        <v>178</v>
      </c>
      <c r="D142" s="39" t="s">
        <v>31</v>
      </c>
      <c r="E142" s="9">
        <v>79763</v>
      </c>
      <c r="F142" s="10">
        <v>10</v>
      </c>
      <c r="G142" s="11">
        <f t="shared" si="5"/>
        <v>797630</v>
      </c>
      <c r="H142" s="86"/>
      <c r="I142" s="86"/>
      <c r="J142" s="86"/>
      <c r="K142" s="86"/>
    </row>
    <row r="143" spans="1:11" s="12" customFormat="1" ht="12.75" customHeight="1">
      <c r="A143" s="7">
        <v>126</v>
      </c>
      <c r="B143" s="8" t="s">
        <v>206</v>
      </c>
      <c r="C143" s="8" t="s">
        <v>178</v>
      </c>
      <c r="D143" s="39" t="s">
        <v>31</v>
      </c>
      <c r="E143" s="9">
        <v>20064</v>
      </c>
      <c r="F143" s="10">
        <v>24</v>
      </c>
      <c r="G143" s="11">
        <f t="shared" si="5"/>
        <v>481536</v>
      </c>
      <c r="H143" s="86"/>
      <c r="I143" s="86"/>
      <c r="J143" s="86"/>
      <c r="K143" s="86"/>
    </row>
    <row r="144" spans="1:11" s="12" customFormat="1" ht="25.5">
      <c r="A144" s="7">
        <v>127</v>
      </c>
      <c r="B144" s="8" t="s">
        <v>207</v>
      </c>
      <c r="C144" s="8" t="s">
        <v>178</v>
      </c>
      <c r="D144" s="39" t="s">
        <v>31</v>
      </c>
      <c r="E144" s="9">
        <v>65352</v>
      </c>
      <c r="F144" s="10">
        <v>6</v>
      </c>
      <c r="G144" s="11">
        <f t="shared" si="5"/>
        <v>392112</v>
      </c>
      <c r="H144" s="86"/>
      <c r="I144" s="86"/>
      <c r="J144" s="86"/>
      <c r="K144" s="86"/>
    </row>
    <row r="145" spans="1:11" s="12" customFormat="1" ht="12.75" customHeight="1">
      <c r="A145" s="7">
        <v>128</v>
      </c>
      <c r="B145" s="8" t="s">
        <v>208</v>
      </c>
      <c r="C145" s="8" t="s">
        <v>178</v>
      </c>
      <c r="D145" s="39" t="s">
        <v>31</v>
      </c>
      <c r="E145" s="9">
        <v>293609</v>
      </c>
      <c r="F145" s="10">
        <v>12</v>
      </c>
      <c r="G145" s="11">
        <f t="shared" si="5"/>
        <v>3523308</v>
      </c>
      <c r="H145" s="86"/>
      <c r="I145" s="86"/>
      <c r="J145" s="86"/>
      <c r="K145" s="86"/>
    </row>
    <row r="146" spans="1:11" s="12" customFormat="1" ht="12.75" customHeight="1">
      <c r="A146" s="7">
        <v>129</v>
      </c>
      <c r="B146" s="8" t="s">
        <v>209</v>
      </c>
      <c r="C146" s="8" t="s">
        <v>178</v>
      </c>
      <c r="D146" s="39" t="s">
        <v>31</v>
      </c>
      <c r="E146" s="9">
        <v>64845</v>
      </c>
      <c r="F146" s="10">
        <v>10</v>
      </c>
      <c r="G146" s="11">
        <f t="shared" si="5"/>
        <v>648450</v>
      </c>
      <c r="H146" s="86"/>
      <c r="I146" s="86"/>
      <c r="J146" s="86"/>
      <c r="K146" s="86"/>
    </row>
    <row r="147" spans="1:11" s="12" customFormat="1" ht="25.5">
      <c r="A147" s="7">
        <v>130</v>
      </c>
      <c r="B147" s="39" t="s">
        <v>210</v>
      </c>
      <c r="C147" s="8" t="s">
        <v>201</v>
      </c>
      <c r="D147" s="39" t="s">
        <v>31</v>
      </c>
      <c r="E147" s="9">
        <v>249413</v>
      </c>
      <c r="F147" s="51">
        <v>15</v>
      </c>
      <c r="G147" s="11">
        <f t="shared" si="5"/>
        <v>3741195</v>
      </c>
      <c r="H147" s="86"/>
      <c r="I147" s="86"/>
      <c r="J147" s="86"/>
      <c r="K147" s="86"/>
    </row>
    <row r="148" spans="1:11" s="12" customFormat="1" ht="12.75" customHeight="1">
      <c r="A148" s="7">
        <v>131</v>
      </c>
      <c r="B148" s="53" t="s">
        <v>211</v>
      </c>
      <c r="C148" s="54" t="s">
        <v>203</v>
      </c>
      <c r="D148" s="53" t="s">
        <v>31</v>
      </c>
      <c r="E148" s="55">
        <v>195380</v>
      </c>
      <c r="F148" s="51">
        <v>15</v>
      </c>
      <c r="G148" s="56">
        <f t="shared" si="5"/>
        <v>2930700</v>
      </c>
      <c r="H148" s="86"/>
      <c r="I148" s="86"/>
      <c r="J148" s="86"/>
      <c r="K148" s="86"/>
    </row>
    <row r="149" spans="1:11" s="12" customFormat="1" ht="12.75" customHeight="1">
      <c r="A149" s="49"/>
      <c r="B149" s="49"/>
      <c r="C149" s="49"/>
      <c r="D149" s="49"/>
      <c r="E149" s="49"/>
      <c r="F149" s="49"/>
      <c r="G149" s="50">
        <f>SUM(G115:G148)</f>
        <v>44358320</v>
      </c>
      <c r="H149" s="86"/>
      <c r="I149" s="86"/>
      <c r="J149" s="86"/>
      <c r="K149" s="86"/>
    </row>
    <row r="150" spans="1:11" s="12" customFormat="1" ht="12.75" customHeight="1">
      <c r="A150" s="14"/>
      <c r="B150" s="40" t="s">
        <v>212</v>
      </c>
      <c r="C150" s="15"/>
      <c r="D150" s="41"/>
      <c r="E150" s="16"/>
      <c r="F150" s="57"/>
      <c r="G150" s="18"/>
      <c r="H150" s="86"/>
      <c r="I150" s="86"/>
      <c r="J150" s="86"/>
      <c r="K150" s="86"/>
    </row>
    <row r="151" spans="1:11" s="12" customFormat="1" ht="102">
      <c r="A151" s="7">
        <v>132</v>
      </c>
      <c r="B151" s="8" t="s">
        <v>213</v>
      </c>
      <c r="C151" s="58" t="s">
        <v>214</v>
      </c>
      <c r="D151" s="39" t="s">
        <v>36</v>
      </c>
      <c r="E151" s="9">
        <v>27700</v>
      </c>
      <c r="F151" s="10">
        <v>10</v>
      </c>
      <c r="G151" s="11">
        <f t="shared" ref="G151:G159" si="6">E151*F151</f>
        <v>277000</v>
      </c>
      <c r="H151" s="86"/>
      <c r="I151" s="86"/>
      <c r="J151" s="86"/>
      <c r="K151" s="86"/>
    </row>
    <row r="152" spans="1:11" s="12" customFormat="1" ht="89.25">
      <c r="A152" s="7">
        <v>133</v>
      </c>
      <c r="B152" s="8" t="s">
        <v>215</v>
      </c>
      <c r="C152" s="58" t="s">
        <v>216</v>
      </c>
      <c r="D152" s="39" t="s">
        <v>36</v>
      </c>
      <c r="E152" s="9">
        <v>59900</v>
      </c>
      <c r="F152" s="10">
        <v>40</v>
      </c>
      <c r="G152" s="11">
        <f t="shared" si="6"/>
        <v>2396000</v>
      </c>
      <c r="H152" s="86"/>
      <c r="I152" s="86"/>
      <c r="J152" s="86"/>
      <c r="K152" s="86"/>
    </row>
    <row r="153" spans="1:11" s="12" customFormat="1" ht="140.25">
      <c r="A153" s="7">
        <v>134</v>
      </c>
      <c r="B153" s="8" t="s">
        <v>217</v>
      </c>
      <c r="C153" s="58" t="s">
        <v>218</v>
      </c>
      <c r="D153" s="39" t="s">
        <v>36</v>
      </c>
      <c r="E153" s="9">
        <v>39600</v>
      </c>
      <c r="F153" s="10">
        <v>30</v>
      </c>
      <c r="G153" s="11">
        <f t="shared" si="6"/>
        <v>1188000</v>
      </c>
      <c r="H153" s="86"/>
      <c r="I153" s="86"/>
      <c r="J153" s="86"/>
      <c r="K153" s="86"/>
    </row>
    <row r="154" spans="1:11" s="12" customFormat="1" ht="140.25">
      <c r="A154" s="7">
        <v>135</v>
      </c>
      <c r="B154" s="8" t="s">
        <v>219</v>
      </c>
      <c r="C154" s="58" t="s">
        <v>220</v>
      </c>
      <c r="D154" s="39" t="s">
        <v>36</v>
      </c>
      <c r="E154" s="9">
        <v>28800</v>
      </c>
      <c r="F154" s="10">
        <v>30</v>
      </c>
      <c r="G154" s="11">
        <f t="shared" si="6"/>
        <v>864000</v>
      </c>
      <c r="H154" s="86"/>
      <c r="I154" s="86"/>
      <c r="J154" s="86"/>
      <c r="K154" s="86"/>
    </row>
    <row r="155" spans="1:11" s="12" customFormat="1" ht="165.75">
      <c r="A155" s="7">
        <v>136</v>
      </c>
      <c r="B155" s="8" t="s">
        <v>221</v>
      </c>
      <c r="C155" s="58" t="s">
        <v>222</v>
      </c>
      <c r="D155" s="39" t="s">
        <v>36</v>
      </c>
      <c r="E155" s="9">
        <v>97000</v>
      </c>
      <c r="F155" s="10">
        <v>25</v>
      </c>
      <c r="G155" s="11">
        <f t="shared" si="6"/>
        <v>2425000</v>
      </c>
      <c r="H155" s="86"/>
      <c r="I155" s="86"/>
      <c r="J155" s="86"/>
      <c r="K155" s="86"/>
    </row>
    <row r="156" spans="1:11" s="12" customFormat="1" ht="140.25">
      <c r="A156" s="7">
        <v>137</v>
      </c>
      <c r="B156" s="8" t="s">
        <v>223</v>
      </c>
      <c r="C156" s="58" t="s">
        <v>224</v>
      </c>
      <c r="D156" s="39" t="s">
        <v>36</v>
      </c>
      <c r="E156" s="9">
        <v>18800</v>
      </c>
      <c r="F156" s="10">
        <v>15</v>
      </c>
      <c r="G156" s="11">
        <f t="shared" si="6"/>
        <v>282000</v>
      </c>
      <c r="H156" s="86"/>
      <c r="I156" s="86"/>
      <c r="J156" s="86"/>
      <c r="K156" s="86"/>
    </row>
    <row r="157" spans="1:11" s="12" customFormat="1" ht="76.5">
      <c r="A157" s="7">
        <v>138</v>
      </c>
      <c r="B157" s="8" t="s">
        <v>225</v>
      </c>
      <c r="C157" s="58" t="s">
        <v>226</v>
      </c>
      <c r="D157" s="39" t="s">
        <v>36</v>
      </c>
      <c r="E157" s="9">
        <v>17100</v>
      </c>
      <c r="F157" s="10">
        <v>25</v>
      </c>
      <c r="G157" s="11">
        <f t="shared" si="6"/>
        <v>427500</v>
      </c>
      <c r="H157" s="86"/>
      <c r="I157" s="86"/>
      <c r="J157" s="86"/>
      <c r="K157" s="86"/>
    </row>
    <row r="158" spans="1:11" s="12" customFormat="1" ht="127.5">
      <c r="A158" s="7">
        <v>139</v>
      </c>
      <c r="B158" s="8" t="s">
        <v>227</v>
      </c>
      <c r="C158" s="58" t="s">
        <v>228</v>
      </c>
      <c r="D158" s="39" t="s">
        <v>36</v>
      </c>
      <c r="E158" s="9">
        <v>121200</v>
      </c>
      <c r="F158" s="10">
        <v>10</v>
      </c>
      <c r="G158" s="11">
        <f t="shared" si="6"/>
        <v>1212000</v>
      </c>
      <c r="H158" s="86"/>
      <c r="I158" s="86"/>
      <c r="J158" s="86"/>
      <c r="K158" s="86"/>
    </row>
    <row r="159" spans="1:11" s="12" customFormat="1" ht="127.5">
      <c r="A159" s="7">
        <v>140</v>
      </c>
      <c r="B159" s="8" t="s">
        <v>229</v>
      </c>
      <c r="C159" s="58" t="s">
        <v>230</v>
      </c>
      <c r="D159" s="39" t="s">
        <v>36</v>
      </c>
      <c r="E159" s="9">
        <v>121200</v>
      </c>
      <c r="F159" s="10">
        <v>15</v>
      </c>
      <c r="G159" s="11">
        <f t="shared" si="6"/>
        <v>1818000</v>
      </c>
      <c r="H159" s="86"/>
      <c r="I159" s="86"/>
      <c r="J159" s="86"/>
      <c r="K159" s="86"/>
    </row>
    <row r="160" spans="1:11" s="12" customFormat="1" ht="12.75" customHeight="1">
      <c r="A160" s="59"/>
      <c r="B160" s="59"/>
      <c r="C160" s="59"/>
      <c r="D160" s="59"/>
      <c r="E160" s="59"/>
      <c r="F160" s="59"/>
      <c r="G160" s="50">
        <f>SUM(G151:G159)</f>
        <v>10889500</v>
      </c>
      <c r="H160" s="86"/>
      <c r="I160" s="86"/>
      <c r="J160" s="86"/>
      <c r="K160" s="86"/>
    </row>
    <row r="161" spans="1:11" s="12" customFormat="1" ht="12.75" customHeight="1">
      <c r="A161" s="14"/>
      <c r="B161" s="36" t="s">
        <v>231</v>
      </c>
      <c r="C161" s="60"/>
      <c r="D161" s="61"/>
      <c r="E161" s="62"/>
      <c r="F161" s="17"/>
      <c r="G161" s="18"/>
      <c r="H161" s="86"/>
      <c r="I161" s="86"/>
      <c r="J161" s="86"/>
      <c r="K161" s="86"/>
    </row>
    <row r="162" spans="1:11" s="12" customFormat="1" ht="63.75">
      <c r="A162" s="7">
        <v>141</v>
      </c>
      <c r="B162" s="63" t="s">
        <v>232</v>
      </c>
      <c r="C162" s="63" t="s">
        <v>233</v>
      </c>
      <c r="D162" s="63" t="s">
        <v>234</v>
      </c>
      <c r="E162" s="11">
        <v>60500</v>
      </c>
      <c r="F162" s="11">
        <v>100</v>
      </c>
      <c r="G162" s="11">
        <f t="shared" ref="G162:G223" si="7">E162*F162</f>
        <v>6050000</v>
      </c>
      <c r="H162" s="86"/>
      <c r="I162" s="86"/>
      <c r="J162" s="86"/>
      <c r="K162" s="86"/>
    </row>
    <row r="163" spans="1:11" s="12" customFormat="1" ht="51">
      <c r="A163" s="7">
        <v>142</v>
      </c>
      <c r="B163" s="63" t="s">
        <v>235</v>
      </c>
      <c r="C163" s="63" t="s">
        <v>236</v>
      </c>
      <c r="D163" s="63" t="s">
        <v>31</v>
      </c>
      <c r="E163" s="11">
        <v>45500</v>
      </c>
      <c r="F163" s="11">
        <v>25</v>
      </c>
      <c r="G163" s="11">
        <f t="shared" si="7"/>
        <v>1137500</v>
      </c>
      <c r="H163" s="86"/>
      <c r="I163" s="86"/>
      <c r="J163" s="86"/>
      <c r="K163" s="86"/>
    </row>
    <row r="164" spans="1:11" s="12" customFormat="1" ht="51">
      <c r="A164" s="7">
        <v>143</v>
      </c>
      <c r="B164" s="63" t="s">
        <v>237</v>
      </c>
      <c r="C164" s="63" t="s">
        <v>238</v>
      </c>
      <c r="D164" s="63" t="s">
        <v>31</v>
      </c>
      <c r="E164" s="11">
        <v>50500</v>
      </c>
      <c r="F164" s="11">
        <v>80</v>
      </c>
      <c r="G164" s="11">
        <f t="shared" si="7"/>
        <v>4040000</v>
      </c>
      <c r="H164" s="86"/>
      <c r="I164" s="86"/>
      <c r="J164" s="86"/>
      <c r="K164" s="86"/>
    </row>
    <row r="165" spans="1:11" s="12" customFormat="1" ht="51">
      <c r="A165" s="7">
        <v>144</v>
      </c>
      <c r="B165" s="63" t="s">
        <v>239</v>
      </c>
      <c r="C165" s="63" t="s">
        <v>240</v>
      </c>
      <c r="D165" s="63" t="s">
        <v>31</v>
      </c>
      <c r="E165" s="11">
        <v>40500</v>
      </c>
      <c r="F165" s="11">
        <v>20</v>
      </c>
      <c r="G165" s="11">
        <f t="shared" si="7"/>
        <v>810000</v>
      </c>
      <c r="H165" s="86"/>
      <c r="I165" s="86"/>
      <c r="J165" s="86"/>
      <c r="K165" s="86"/>
    </row>
    <row r="166" spans="1:11" s="12" customFormat="1" ht="63.75">
      <c r="A166" s="7">
        <v>145</v>
      </c>
      <c r="B166" s="63" t="s">
        <v>241</v>
      </c>
      <c r="C166" s="63" t="s">
        <v>242</v>
      </c>
      <c r="D166" s="63" t="s">
        <v>42</v>
      </c>
      <c r="E166" s="11">
        <v>75000</v>
      </c>
      <c r="F166" s="11">
        <v>15</v>
      </c>
      <c r="G166" s="11">
        <f t="shared" si="7"/>
        <v>1125000</v>
      </c>
      <c r="H166" s="86"/>
      <c r="I166" s="86"/>
      <c r="J166" s="86"/>
      <c r="K166" s="86"/>
    </row>
    <row r="167" spans="1:11" s="12" customFormat="1" ht="12.75" customHeight="1">
      <c r="A167" s="14"/>
      <c r="B167" s="36" t="s">
        <v>243</v>
      </c>
      <c r="C167" s="64"/>
      <c r="D167" s="64"/>
      <c r="E167" s="64"/>
      <c r="F167" s="17"/>
      <c r="G167" s="18">
        <f>SUM(G162:G166)</f>
        <v>13162500</v>
      </c>
      <c r="H167" s="86"/>
      <c r="I167" s="86"/>
      <c r="J167" s="86"/>
      <c r="K167" s="86"/>
    </row>
    <row r="168" spans="1:11" s="12" customFormat="1" ht="63.75">
      <c r="A168" s="65">
        <v>146</v>
      </c>
      <c r="B168" s="63" t="s">
        <v>188</v>
      </c>
      <c r="C168" s="63" t="s">
        <v>244</v>
      </c>
      <c r="D168" s="63" t="s">
        <v>31</v>
      </c>
      <c r="E168" s="92">
        <v>24100</v>
      </c>
      <c r="F168" s="66">
        <v>200</v>
      </c>
      <c r="G168" s="67">
        <f t="shared" si="7"/>
        <v>4820000</v>
      </c>
      <c r="H168" s="86"/>
      <c r="I168" s="86"/>
      <c r="J168" s="86"/>
      <c r="K168" s="86"/>
    </row>
    <row r="169" spans="1:11" s="12" customFormat="1" ht="63.75">
      <c r="A169" s="7">
        <v>147</v>
      </c>
      <c r="B169" s="63" t="s">
        <v>189</v>
      </c>
      <c r="C169" s="63" t="s">
        <v>245</v>
      </c>
      <c r="D169" s="63" t="s">
        <v>31</v>
      </c>
      <c r="E169" s="92">
        <v>36100</v>
      </c>
      <c r="F169" s="10">
        <v>35</v>
      </c>
      <c r="G169" s="11">
        <f t="shared" si="7"/>
        <v>1263500</v>
      </c>
      <c r="H169" s="86"/>
      <c r="I169" s="86"/>
      <c r="J169" s="86"/>
      <c r="K169" s="86"/>
    </row>
    <row r="170" spans="1:11" s="12" customFormat="1" ht="76.5">
      <c r="A170" s="65">
        <v>148</v>
      </c>
      <c r="B170" s="63" t="s">
        <v>246</v>
      </c>
      <c r="C170" s="63" t="s">
        <v>247</v>
      </c>
      <c r="D170" s="63" t="s">
        <v>31</v>
      </c>
      <c r="E170" s="92">
        <v>36100</v>
      </c>
      <c r="F170" s="10">
        <v>200</v>
      </c>
      <c r="G170" s="11">
        <f t="shared" si="7"/>
        <v>7220000</v>
      </c>
      <c r="H170" s="86"/>
      <c r="I170" s="86"/>
      <c r="J170" s="86"/>
      <c r="K170" s="86"/>
    </row>
    <row r="171" spans="1:11" s="12" customFormat="1" ht="76.5">
      <c r="A171" s="7">
        <v>149</v>
      </c>
      <c r="B171" s="63" t="s">
        <v>248</v>
      </c>
      <c r="C171" s="63" t="s">
        <v>249</v>
      </c>
      <c r="D171" s="63" t="s">
        <v>31</v>
      </c>
      <c r="E171" s="92">
        <v>36100</v>
      </c>
      <c r="F171" s="10">
        <v>200</v>
      </c>
      <c r="G171" s="11">
        <f t="shared" si="7"/>
        <v>7220000</v>
      </c>
      <c r="H171" s="86"/>
      <c r="I171" s="86"/>
      <c r="J171" s="86"/>
      <c r="K171" s="86"/>
    </row>
    <row r="172" spans="1:11" s="12" customFormat="1" ht="89.25">
      <c r="A172" s="65">
        <v>150</v>
      </c>
      <c r="B172" s="63" t="s">
        <v>250</v>
      </c>
      <c r="C172" s="63" t="s">
        <v>251</v>
      </c>
      <c r="D172" s="63" t="s">
        <v>31</v>
      </c>
      <c r="E172" s="92">
        <v>36100</v>
      </c>
      <c r="F172" s="10">
        <v>55</v>
      </c>
      <c r="G172" s="11">
        <f t="shared" si="7"/>
        <v>1985500</v>
      </c>
      <c r="H172" s="86"/>
      <c r="I172" s="86"/>
      <c r="J172" s="86"/>
      <c r="K172" s="86"/>
    </row>
    <row r="173" spans="1:11" s="12" customFormat="1" ht="76.5">
      <c r="A173" s="7">
        <v>151</v>
      </c>
      <c r="B173" s="63" t="s">
        <v>252</v>
      </c>
      <c r="C173" s="63" t="s">
        <v>253</v>
      </c>
      <c r="D173" s="63" t="s">
        <v>31</v>
      </c>
      <c r="E173" s="92">
        <v>42100</v>
      </c>
      <c r="F173" s="10">
        <v>26</v>
      </c>
      <c r="G173" s="11">
        <f t="shared" si="7"/>
        <v>1094600</v>
      </c>
      <c r="H173" s="86"/>
      <c r="I173" s="86"/>
      <c r="J173" s="86"/>
      <c r="K173" s="86"/>
    </row>
    <row r="174" spans="1:11" s="12" customFormat="1" ht="51">
      <c r="A174" s="65">
        <v>152</v>
      </c>
      <c r="B174" s="63" t="s">
        <v>184</v>
      </c>
      <c r="C174" s="63" t="s">
        <v>254</v>
      </c>
      <c r="D174" s="63" t="s">
        <v>31</v>
      </c>
      <c r="E174" s="92">
        <v>40999</v>
      </c>
      <c r="F174" s="10">
        <v>180</v>
      </c>
      <c r="G174" s="11">
        <f t="shared" si="7"/>
        <v>7379820</v>
      </c>
      <c r="H174" s="86"/>
      <c r="I174" s="86"/>
      <c r="J174" s="86"/>
      <c r="K174" s="86"/>
    </row>
    <row r="175" spans="1:11" s="12" customFormat="1" ht="51">
      <c r="A175" s="7">
        <v>153</v>
      </c>
      <c r="B175" s="63" t="s">
        <v>185</v>
      </c>
      <c r="C175" s="63" t="s">
        <v>255</v>
      </c>
      <c r="D175" s="63" t="s">
        <v>31</v>
      </c>
      <c r="E175" s="92">
        <v>41000</v>
      </c>
      <c r="F175" s="10">
        <v>100</v>
      </c>
      <c r="G175" s="11">
        <f t="shared" si="7"/>
        <v>4100000</v>
      </c>
      <c r="H175" s="86"/>
      <c r="I175" s="86"/>
      <c r="J175" s="86"/>
      <c r="K175" s="86"/>
    </row>
    <row r="176" spans="1:11" s="12" customFormat="1" ht="76.5">
      <c r="A176" s="65">
        <v>154</v>
      </c>
      <c r="B176" s="63" t="s">
        <v>181</v>
      </c>
      <c r="C176" s="63" t="s">
        <v>256</v>
      </c>
      <c r="D176" s="63" t="s">
        <v>31</v>
      </c>
      <c r="E176" s="92">
        <v>24100</v>
      </c>
      <c r="F176" s="10">
        <v>200</v>
      </c>
      <c r="G176" s="11">
        <f t="shared" si="7"/>
        <v>4820000</v>
      </c>
      <c r="H176" s="86"/>
      <c r="I176" s="86"/>
      <c r="J176" s="86"/>
      <c r="K176" s="86"/>
    </row>
    <row r="177" spans="1:11" s="12" customFormat="1" ht="51">
      <c r="A177" s="7">
        <v>155</v>
      </c>
      <c r="B177" s="63" t="s">
        <v>183</v>
      </c>
      <c r="C177" s="63" t="s">
        <v>257</v>
      </c>
      <c r="D177" s="63" t="s">
        <v>31</v>
      </c>
      <c r="E177" s="92">
        <v>36100</v>
      </c>
      <c r="F177" s="10">
        <v>41</v>
      </c>
      <c r="G177" s="11">
        <f t="shared" si="7"/>
        <v>1480100</v>
      </c>
      <c r="H177" s="86"/>
      <c r="I177" s="86"/>
      <c r="J177" s="86"/>
      <c r="K177" s="86"/>
    </row>
    <row r="178" spans="1:11" s="12" customFormat="1" ht="89.25">
      <c r="A178" s="65">
        <v>156</v>
      </c>
      <c r="B178" s="63" t="s">
        <v>258</v>
      </c>
      <c r="C178" s="63" t="s">
        <v>259</v>
      </c>
      <c r="D178" s="63" t="s">
        <v>31</v>
      </c>
      <c r="E178" s="92">
        <v>48100</v>
      </c>
      <c r="F178" s="10">
        <v>18</v>
      </c>
      <c r="G178" s="11">
        <f t="shared" si="7"/>
        <v>865800</v>
      </c>
      <c r="H178" s="86"/>
      <c r="I178" s="86"/>
      <c r="J178" s="86"/>
      <c r="K178" s="86"/>
    </row>
    <row r="179" spans="1:11" s="12" customFormat="1" ht="63.75">
      <c r="A179" s="7">
        <v>157</v>
      </c>
      <c r="B179" s="63" t="s">
        <v>260</v>
      </c>
      <c r="C179" s="63" t="s">
        <v>261</v>
      </c>
      <c r="D179" s="63" t="s">
        <v>31</v>
      </c>
      <c r="E179" s="92">
        <v>39100</v>
      </c>
      <c r="F179" s="10">
        <v>16</v>
      </c>
      <c r="G179" s="11">
        <f t="shared" si="7"/>
        <v>625600</v>
      </c>
      <c r="H179" s="86"/>
      <c r="I179" s="86"/>
      <c r="J179" s="86"/>
      <c r="K179" s="86"/>
    </row>
    <row r="180" spans="1:11" s="12" customFormat="1" ht="63.75">
      <c r="A180" s="65">
        <v>158</v>
      </c>
      <c r="B180" s="63" t="s">
        <v>262</v>
      </c>
      <c r="C180" s="63" t="s">
        <v>263</v>
      </c>
      <c r="D180" s="63" t="s">
        <v>31</v>
      </c>
      <c r="E180" s="92">
        <v>36100</v>
      </c>
      <c r="F180" s="10">
        <v>200</v>
      </c>
      <c r="G180" s="11">
        <f t="shared" si="7"/>
        <v>7220000</v>
      </c>
      <c r="H180" s="86"/>
      <c r="I180" s="86"/>
      <c r="J180" s="86"/>
      <c r="K180" s="86"/>
    </row>
    <row r="181" spans="1:11" s="12" customFormat="1" ht="76.5">
      <c r="A181" s="7">
        <v>159</v>
      </c>
      <c r="B181" s="63" t="s">
        <v>264</v>
      </c>
      <c r="C181" s="63" t="s">
        <v>265</v>
      </c>
      <c r="D181" s="63" t="s">
        <v>31</v>
      </c>
      <c r="E181" s="92">
        <v>48100</v>
      </c>
      <c r="F181" s="10">
        <v>60</v>
      </c>
      <c r="G181" s="11">
        <f t="shared" si="7"/>
        <v>2886000</v>
      </c>
      <c r="H181" s="86"/>
      <c r="I181" s="86"/>
      <c r="J181" s="86"/>
      <c r="K181" s="86"/>
    </row>
    <row r="182" spans="1:11" s="12" customFormat="1" ht="76.5">
      <c r="A182" s="65">
        <v>160</v>
      </c>
      <c r="B182" s="63" t="s">
        <v>266</v>
      </c>
      <c r="C182" s="63" t="s">
        <v>267</v>
      </c>
      <c r="D182" s="63" t="s">
        <v>31</v>
      </c>
      <c r="E182" s="92">
        <v>36100</v>
      </c>
      <c r="F182" s="10">
        <v>55</v>
      </c>
      <c r="G182" s="11">
        <f t="shared" si="7"/>
        <v>1985500</v>
      </c>
      <c r="H182" s="86"/>
      <c r="I182" s="86"/>
      <c r="J182" s="86"/>
      <c r="K182" s="86"/>
    </row>
    <row r="183" spans="1:11" s="12" customFormat="1" ht="76.5">
      <c r="A183" s="7">
        <v>161</v>
      </c>
      <c r="B183" s="63" t="s">
        <v>268</v>
      </c>
      <c r="C183" s="63" t="s">
        <v>269</v>
      </c>
      <c r="D183" s="63" t="s">
        <v>31</v>
      </c>
      <c r="E183" s="92">
        <v>54100</v>
      </c>
      <c r="F183" s="10">
        <v>35</v>
      </c>
      <c r="G183" s="11">
        <f t="shared" si="7"/>
        <v>1893500</v>
      </c>
      <c r="H183" s="86"/>
      <c r="I183" s="86"/>
      <c r="J183" s="86"/>
      <c r="K183" s="86"/>
    </row>
    <row r="184" spans="1:11" s="12" customFormat="1" ht="76.5">
      <c r="A184" s="65">
        <v>162</v>
      </c>
      <c r="B184" s="63" t="s">
        <v>270</v>
      </c>
      <c r="C184" s="63" t="s">
        <v>271</v>
      </c>
      <c r="D184" s="63" t="s">
        <v>31</v>
      </c>
      <c r="E184" s="92">
        <v>30100</v>
      </c>
      <c r="F184" s="10">
        <v>20</v>
      </c>
      <c r="G184" s="11">
        <f t="shared" si="7"/>
        <v>602000</v>
      </c>
      <c r="H184" s="86"/>
      <c r="I184" s="86"/>
      <c r="J184" s="86"/>
      <c r="K184" s="86"/>
    </row>
    <row r="185" spans="1:11" s="12" customFormat="1" ht="89.25">
      <c r="A185" s="7">
        <v>163</v>
      </c>
      <c r="B185" s="63" t="s">
        <v>272</v>
      </c>
      <c r="C185" s="63" t="s">
        <v>273</v>
      </c>
      <c r="D185" s="63" t="s">
        <v>31</v>
      </c>
      <c r="E185" s="92">
        <v>35999</v>
      </c>
      <c r="F185" s="10">
        <v>15</v>
      </c>
      <c r="G185" s="11">
        <f t="shared" si="7"/>
        <v>539985</v>
      </c>
      <c r="H185" s="86"/>
      <c r="I185" s="86"/>
      <c r="J185" s="86"/>
      <c r="K185" s="86"/>
    </row>
    <row r="186" spans="1:11" s="12" customFormat="1" ht="63.75">
      <c r="A186" s="65">
        <v>164</v>
      </c>
      <c r="B186" s="63" t="s">
        <v>274</v>
      </c>
      <c r="C186" s="63" t="s">
        <v>275</v>
      </c>
      <c r="D186" s="63" t="s">
        <v>31</v>
      </c>
      <c r="E186" s="92">
        <v>101000</v>
      </c>
      <c r="F186" s="10">
        <v>7</v>
      </c>
      <c r="G186" s="11">
        <f t="shared" si="7"/>
        <v>707000</v>
      </c>
      <c r="H186" s="86"/>
      <c r="I186" s="86"/>
      <c r="J186" s="86"/>
      <c r="K186" s="86"/>
    </row>
    <row r="187" spans="1:11" s="12" customFormat="1" ht="140.25">
      <c r="A187" s="7">
        <v>165</v>
      </c>
      <c r="B187" s="63" t="s">
        <v>276</v>
      </c>
      <c r="C187" s="63" t="s">
        <v>277</v>
      </c>
      <c r="D187" s="63" t="s">
        <v>31</v>
      </c>
      <c r="E187" s="92">
        <v>86100</v>
      </c>
      <c r="F187" s="10">
        <v>23</v>
      </c>
      <c r="G187" s="11">
        <f t="shared" si="7"/>
        <v>1980300</v>
      </c>
      <c r="H187" s="86"/>
      <c r="I187" s="86"/>
      <c r="J187" s="86"/>
      <c r="K187" s="86"/>
    </row>
    <row r="188" spans="1:11" s="12" customFormat="1" ht="153">
      <c r="A188" s="65">
        <v>166</v>
      </c>
      <c r="B188" s="63" t="s">
        <v>278</v>
      </c>
      <c r="C188" s="63" t="s">
        <v>279</v>
      </c>
      <c r="D188" s="63" t="s">
        <v>31</v>
      </c>
      <c r="E188" s="92">
        <v>51500</v>
      </c>
      <c r="F188" s="10">
        <v>23</v>
      </c>
      <c r="G188" s="11">
        <f t="shared" si="7"/>
        <v>1184500</v>
      </c>
      <c r="H188" s="86"/>
      <c r="I188" s="86"/>
      <c r="J188" s="86"/>
      <c r="K188" s="86"/>
    </row>
    <row r="189" spans="1:11" s="12" customFormat="1" ht="153">
      <c r="A189" s="7">
        <v>167</v>
      </c>
      <c r="B189" s="63" t="s">
        <v>280</v>
      </c>
      <c r="C189" s="63" t="s">
        <v>279</v>
      </c>
      <c r="D189" s="63" t="s">
        <v>31</v>
      </c>
      <c r="E189" s="92">
        <v>51500</v>
      </c>
      <c r="F189" s="10">
        <v>23</v>
      </c>
      <c r="G189" s="11">
        <f t="shared" si="7"/>
        <v>1184500</v>
      </c>
      <c r="H189" s="86"/>
      <c r="I189" s="86"/>
      <c r="J189" s="86"/>
      <c r="K189" s="86"/>
    </row>
    <row r="190" spans="1:11" s="12" customFormat="1" ht="12.75" customHeight="1">
      <c r="A190" s="14"/>
      <c r="B190" s="36" t="s">
        <v>281</v>
      </c>
      <c r="C190" s="64"/>
      <c r="D190" s="64"/>
      <c r="E190" s="64"/>
      <c r="F190" s="17"/>
      <c r="G190" s="18">
        <f>SUM(G168:G189)</f>
        <v>63058205</v>
      </c>
      <c r="H190" s="86"/>
      <c r="I190" s="86"/>
      <c r="J190" s="86"/>
      <c r="K190" s="86"/>
    </row>
    <row r="191" spans="1:11" s="12" customFormat="1" ht="89.25">
      <c r="A191" s="65">
        <v>168</v>
      </c>
      <c r="B191" s="63" t="s">
        <v>282</v>
      </c>
      <c r="C191" s="63" t="s">
        <v>283</v>
      </c>
      <c r="D191" s="63" t="s">
        <v>31</v>
      </c>
      <c r="E191" s="66">
        <v>15100</v>
      </c>
      <c r="F191" s="66">
        <v>450</v>
      </c>
      <c r="G191" s="67">
        <f t="shared" si="7"/>
        <v>6795000</v>
      </c>
      <c r="H191" s="86"/>
      <c r="I191" s="86"/>
      <c r="J191" s="86"/>
      <c r="K191" s="86"/>
    </row>
    <row r="192" spans="1:11" s="12" customFormat="1" ht="25.5">
      <c r="A192" s="7">
        <v>169</v>
      </c>
      <c r="B192" s="63" t="s">
        <v>284</v>
      </c>
      <c r="C192" s="63" t="s">
        <v>285</v>
      </c>
      <c r="D192" s="63" t="s">
        <v>42</v>
      </c>
      <c r="E192" s="66">
        <v>265</v>
      </c>
      <c r="F192" s="10">
        <v>300</v>
      </c>
      <c r="G192" s="11">
        <f t="shared" si="7"/>
        <v>79500</v>
      </c>
      <c r="H192" s="86"/>
      <c r="I192" s="86"/>
      <c r="J192" s="86"/>
      <c r="K192" s="86"/>
    </row>
    <row r="193" spans="1:11" s="12" customFormat="1" ht="12.75" customHeight="1">
      <c r="A193" s="14"/>
      <c r="B193" s="68" t="s">
        <v>286</v>
      </c>
      <c r="C193" s="69"/>
      <c r="D193" s="69"/>
      <c r="E193" s="69"/>
      <c r="F193" s="17"/>
      <c r="G193" s="18">
        <f>SUM(G191:G192)</f>
        <v>6874500</v>
      </c>
      <c r="H193" s="86"/>
      <c r="I193" s="86"/>
      <c r="J193" s="86"/>
      <c r="K193" s="86"/>
    </row>
    <row r="194" spans="1:11" s="12" customFormat="1" ht="63.75">
      <c r="A194" s="7">
        <v>170</v>
      </c>
      <c r="B194" s="13" t="s">
        <v>287</v>
      </c>
      <c r="C194" s="8" t="s">
        <v>288</v>
      </c>
      <c r="D194" s="8" t="s">
        <v>107</v>
      </c>
      <c r="E194" s="8">
        <v>120000</v>
      </c>
      <c r="F194" s="8">
        <v>5</v>
      </c>
      <c r="G194" s="11">
        <f t="shared" si="7"/>
        <v>600000</v>
      </c>
      <c r="H194" s="86"/>
      <c r="I194" s="86"/>
      <c r="J194" s="86"/>
      <c r="K194" s="86"/>
    </row>
    <row r="195" spans="1:11" s="12" customFormat="1" ht="63.75">
      <c r="A195" s="7">
        <v>171</v>
      </c>
      <c r="B195" s="13" t="s">
        <v>289</v>
      </c>
      <c r="C195" s="8" t="s">
        <v>290</v>
      </c>
      <c r="D195" s="8" t="s">
        <v>107</v>
      </c>
      <c r="E195" s="8">
        <v>120000</v>
      </c>
      <c r="F195" s="8">
        <v>16</v>
      </c>
      <c r="G195" s="11">
        <f t="shared" si="7"/>
        <v>1920000</v>
      </c>
      <c r="H195" s="86"/>
      <c r="I195" s="86"/>
      <c r="J195" s="86"/>
      <c r="K195" s="86"/>
    </row>
    <row r="196" spans="1:11" s="12" customFormat="1" ht="63.75">
      <c r="A196" s="7">
        <v>172</v>
      </c>
      <c r="B196" s="13" t="s">
        <v>291</v>
      </c>
      <c r="C196" s="8" t="s">
        <v>292</v>
      </c>
      <c r="D196" s="8" t="s">
        <v>107</v>
      </c>
      <c r="E196" s="8">
        <v>120000</v>
      </c>
      <c r="F196" s="8">
        <v>16</v>
      </c>
      <c r="G196" s="11">
        <f t="shared" si="7"/>
        <v>1920000</v>
      </c>
      <c r="H196" s="86"/>
      <c r="I196" s="86"/>
      <c r="J196" s="86"/>
      <c r="K196" s="86"/>
    </row>
    <row r="197" spans="1:11" s="12" customFormat="1" ht="63.75">
      <c r="A197" s="7">
        <v>173</v>
      </c>
      <c r="B197" s="13" t="s">
        <v>293</v>
      </c>
      <c r="C197" s="8" t="s">
        <v>294</v>
      </c>
      <c r="D197" s="8" t="s">
        <v>107</v>
      </c>
      <c r="E197" s="8">
        <v>270000</v>
      </c>
      <c r="F197" s="8">
        <v>2</v>
      </c>
      <c r="G197" s="11">
        <f t="shared" si="7"/>
        <v>540000</v>
      </c>
      <c r="H197" s="86"/>
      <c r="I197" s="86"/>
      <c r="J197" s="86"/>
      <c r="K197" s="86"/>
    </row>
    <row r="198" spans="1:11" s="12" customFormat="1" ht="63.75">
      <c r="A198" s="7">
        <v>174</v>
      </c>
      <c r="B198" s="13" t="s">
        <v>295</v>
      </c>
      <c r="C198" s="8" t="s">
        <v>296</v>
      </c>
      <c r="D198" s="8" t="s">
        <v>107</v>
      </c>
      <c r="E198" s="8">
        <v>265000</v>
      </c>
      <c r="F198" s="8">
        <v>16</v>
      </c>
      <c r="G198" s="11">
        <f t="shared" si="7"/>
        <v>4240000</v>
      </c>
      <c r="H198" s="86"/>
      <c r="I198" s="86"/>
      <c r="J198" s="86"/>
      <c r="K198" s="86"/>
    </row>
    <row r="199" spans="1:11" s="12" customFormat="1" ht="63.75">
      <c r="A199" s="7">
        <v>175</v>
      </c>
      <c r="B199" s="13" t="s">
        <v>297</v>
      </c>
      <c r="C199" s="8" t="s">
        <v>298</v>
      </c>
      <c r="D199" s="8" t="s">
        <v>107</v>
      </c>
      <c r="E199" s="8">
        <v>280000</v>
      </c>
      <c r="F199" s="8">
        <v>2</v>
      </c>
      <c r="G199" s="11">
        <f t="shared" si="7"/>
        <v>560000</v>
      </c>
      <c r="H199" s="86"/>
      <c r="I199" s="86"/>
      <c r="J199" s="86"/>
      <c r="K199" s="86"/>
    </row>
    <row r="200" spans="1:11" s="12" customFormat="1" ht="63.75">
      <c r="A200" s="7">
        <v>176</v>
      </c>
      <c r="B200" s="13" t="s">
        <v>299</v>
      </c>
      <c r="C200" s="8" t="s">
        <v>300</v>
      </c>
      <c r="D200" s="8" t="s">
        <v>107</v>
      </c>
      <c r="E200" s="8">
        <v>245000</v>
      </c>
      <c r="F200" s="8">
        <v>2</v>
      </c>
      <c r="G200" s="11">
        <f t="shared" si="7"/>
        <v>490000</v>
      </c>
      <c r="H200" s="86"/>
      <c r="I200" s="86"/>
      <c r="J200" s="86"/>
      <c r="K200" s="86"/>
    </row>
    <row r="201" spans="1:11" s="12" customFormat="1" ht="63.75">
      <c r="A201" s="7">
        <v>177</v>
      </c>
      <c r="B201" s="13" t="s">
        <v>301</v>
      </c>
      <c r="C201" s="8" t="s">
        <v>302</v>
      </c>
      <c r="D201" s="8" t="s">
        <v>107</v>
      </c>
      <c r="E201" s="8">
        <v>150000</v>
      </c>
      <c r="F201" s="8">
        <v>3</v>
      </c>
      <c r="G201" s="11">
        <f t="shared" si="7"/>
        <v>450000</v>
      </c>
      <c r="H201" s="86"/>
      <c r="I201" s="86"/>
      <c r="J201" s="86"/>
      <c r="K201" s="86"/>
    </row>
    <row r="202" spans="1:11" s="12" customFormat="1" ht="63.75">
      <c r="A202" s="7">
        <v>178</v>
      </c>
      <c r="B202" s="13" t="s">
        <v>303</v>
      </c>
      <c r="C202" s="8" t="s">
        <v>304</v>
      </c>
      <c r="D202" s="8" t="s">
        <v>107</v>
      </c>
      <c r="E202" s="8">
        <v>230000</v>
      </c>
      <c r="F202" s="8">
        <v>2</v>
      </c>
      <c r="G202" s="11">
        <f t="shared" si="7"/>
        <v>460000</v>
      </c>
      <c r="H202" s="86"/>
      <c r="I202" s="86"/>
      <c r="J202" s="86"/>
      <c r="K202" s="86"/>
    </row>
    <row r="203" spans="1:11" s="12" customFormat="1" ht="63.75">
      <c r="A203" s="7">
        <v>179</v>
      </c>
      <c r="B203" s="13" t="s">
        <v>305</v>
      </c>
      <c r="C203" s="8" t="s">
        <v>306</v>
      </c>
      <c r="D203" s="8" t="s">
        <v>107</v>
      </c>
      <c r="E203" s="8">
        <v>290000</v>
      </c>
      <c r="F203" s="8">
        <v>2</v>
      </c>
      <c r="G203" s="11">
        <f t="shared" si="7"/>
        <v>580000</v>
      </c>
      <c r="H203" s="86"/>
      <c r="I203" s="86"/>
      <c r="J203" s="86"/>
      <c r="K203" s="86"/>
    </row>
    <row r="204" spans="1:11" s="12" customFormat="1" ht="63.75">
      <c r="A204" s="7">
        <v>180</v>
      </c>
      <c r="B204" s="13" t="s">
        <v>307</v>
      </c>
      <c r="C204" s="8" t="s">
        <v>308</v>
      </c>
      <c r="D204" s="8" t="s">
        <v>107</v>
      </c>
      <c r="E204" s="8">
        <v>210000</v>
      </c>
      <c r="F204" s="8">
        <v>4</v>
      </c>
      <c r="G204" s="11">
        <f t="shared" si="7"/>
        <v>840000</v>
      </c>
      <c r="H204" s="86"/>
      <c r="I204" s="86"/>
      <c r="J204" s="86"/>
      <c r="K204" s="86"/>
    </row>
    <row r="205" spans="1:11" s="12" customFormat="1" ht="76.5">
      <c r="A205" s="7">
        <v>181</v>
      </c>
      <c r="B205" s="13" t="s">
        <v>309</v>
      </c>
      <c r="C205" s="8" t="s">
        <v>310</v>
      </c>
      <c r="D205" s="8" t="s">
        <v>107</v>
      </c>
      <c r="E205" s="8">
        <v>150000</v>
      </c>
      <c r="F205" s="8">
        <v>16</v>
      </c>
      <c r="G205" s="11">
        <f t="shared" si="7"/>
        <v>2400000</v>
      </c>
      <c r="H205" s="86"/>
      <c r="I205" s="86"/>
      <c r="J205" s="86"/>
      <c r="K205" s="86"/>
    </row>
    <row r="206" spans="1:11" s="12" customFormat="1" ht="63.75">
      <c r="A206" s="7">
        <v>182</v>
      </c>
      <c r="B206" s="13" t="s">
        <v>311</v>
      </c>
      <c r="C206" s="8" t="s">
        <v>312</v>
      </c>
      <c r="D206" s="8" t="s">
        <v>107</v>
      </c>
      <c r="E206" s="8">
        <v>135500</v>
      </c>
      <c r="F206" s="8">
        <v>3</v>
      </c>
      <c r="G206" s="11">
        <f t="shared" si="7"/>
        <v>406500</v>
      </c>
      <c r="H206" s="86"/>
      <c r="I206" s="86"/>
      <c r="J206" s="86"/>
      <c r="K206" s="86"/>
    </row>
    <row r="207" spans="1:11" s="12" customFormat="1" ht="63.75">
      <c r="A207" s="7">
        <v>183</v>
      </c>
      <c r="B207" s="13" t="s">
        <v>313</v>
      </c>
      <c r="C207" s="8" t="s">
        <v>314</v>
      </c>
      <c r="D207" s="8" t="s">
        <v>107</v>
      </c>
      <c r="E207" s="8">
        <v>135500</v>
      </c>
      <c r="F207" s="8">
        <v>3</v>
      </c>
      <c r="G207" s="11">
        <f t="shared" si="7"/>
        <v>406500</v>
      </c>
      <c r="H207" s="86"/>
      <c r="I207" s="86"/>
      <c r="J207" s="86"/>
      <c r="K207" s="86"/>
    </row>
    <row r="208" spans="1:11" s="12" customFormat="1" ht="63.75">
      <c r="A208" s="7">
        <v>184</v>
      </c>
      <c r="B208" s="13" t="s">
        <v>315</v>
      </c>
      <c r="C208" s="8" t="s">
        <v>316</v>
      </c>
      <c r="D208" s="8" t="s">
        <v>107</v>
      </c>
      <c r="E208" s="8">
        <v>130000</v>
      </c>
      <c r="F208" s="8">
        <v>4</v>
      </c>
      <c r="G208" s="11">
        <f t="shared" si="7"/>
        <v>520000</v>
      </c>
      <c r="H208" s="86"/>
      <c r="I208" s="86"/>
      <c r="J208" s="86"/>
      <c r="K208" s="86"/>
    </row>
    <row r="209" spans="1:11" s="12" customFormat="1" ht="63.75">
      <c r="A209" s="7">
        <v>185</v>
      </c>
      <c r="B209" s="13" t="s">
        <v>317</v>
      </c>
      <c r="C209" s="8" t="s">
        <v>318</v>
      </c>
      <c r="D209" s="8" t="s">
        <v>107</v>
      </c>
      <c r="E209" s="8">
        <v>130000</v>
      </c>
      <c r="F209" s="8">
        <v>2</v>
      </c>
      <c r="G209" s="11">
        <f t="shared" si="7"/>
        <v>260000</v>
      </c>
      <c r="H209" s="86"/>
      <c r="I209" s="86"/>
      <c r="J209" s="86"/>
      <c r="K209" s="86"/>
    </row>
    <row r="210" spans="1:11" s="12" customFormat="1" ht="63.75">
      <c r="A210" s="7">
        <v>186</v>
      </c>
      <c r="B210" s="13" t="s">
        <v>319</v>
      </c>
      <c r="C210" s="8" t="s">
        <v>320</v>
      </c>
      <c r="D210" s="8" t="s">
        <v>107</v>
      </c>
      <c r="E210" s="8">
        <v>168000</v>
      </c>
      <c r="F210" s="8">
        <v>3</v>
      </c>
      <c r="G210" s="11">
        <f t="shared" si="7"/>
        <v>504000</v>
      </c>
      <c r="H210" s="86"/>
      <c r="I210" s="86"/>
      <c r="J210" s="86"/>
      <c r="K210" s="86"/>
    </row>
    <row r="211" spans="1:11" s="12" customFormat="1" ht="63.75">
      <c r="A211" s="7">
        <v>187</v>
      </c>
      <c r="B211" s="13" t="s">
        <v>321</v>
      </c>
      <c r="C211" s="8" t="s">
        <v>322</v>
      </c>
      <c r="D211" s="8" t="s">
        <v>107</v>
      </c>
      <c r="E211" s="8">
        <v>230800</v>
      </c>
      <c r="F211" s="8">
        <v>4</v>
      </c>
      <c r="G211" s="11">
        <f t="shared" si="7"/>
        <v>923200</v>
      </c>
      <c r="H211" s="86"/>
      <c r="I211" s="86"/>
      <c r="J211" s="86"/>
      <c r="K211" s="86"/>
    </row>
    <row r="212" spans="1:11" s="12" customFormat="1" ht="63.75">
      <c r="A212" s="7">
        <v>188</v>
      </c>
      <c r="B212" s="13" t="s">
        <v>323</v>
      </c>
      <c r="C212" s="8" t="s">
        <v>324</v>
      </c>
      <c r="D212" s="8" t="s">
        <v>107</v>
      </c>
      <c r="E212" s="8">
        <v>180000</v>
      </c>
      <c r="F212" s="8">
        <v>6</v>
      </c>
      <c r="G212" s="11">
        <f t="shared" si="7"/>
        <v>1080000</v>
      </c>
      <c r="H212" s="86"/>
      <c r="I212" s="86"/>
      <c r="J212" s="86"/>
      <c r="K212" s="86"/>
    </row>
    <row r="213" spans="1:11" s="12" customFormat="1" ht="76.5">
      <c r="A213" s="7">
        <v>189</v>
      </c>
      <c r="B213" s="13" t="s">
        <v>325</v>
      </c>
      <c r="C213" s="8" t="s">
        <v>326</v>
      </c>
      <c r="D213" s="8" t="s">
        <v>107</v>
      </c>
      <c r="E213" s="8">
        <v>617000</v>
      </c>
      <c r="F213" s="8">
        <v>4</v>
      </c>
      <c r="G213" s="11">
        <f t="shared" si="7"/>
        <v>2468000</v>
      </c>
      <c r="H213" s="86"/>
      <c r="I213" s="86"/>
      <c r="J213" s="86"/>
      <c r="K213" s="86"/>
    </row>
    <row r="214" spans="1:11" s="12" customFormat="1" ht="63.75">
      <c r="A214" s="7">
        <v>190</v>
      </c>
      <c r="B214" s="70" t="s">
        <v>327</v>
      </c>
      <c r="C214" s="8" t="s">
        <v>328</v>
      </c>
      <c r="D214" s="8" t="s">
        <v>107</v>
      </c>
      <c r="E214" s="8">
        <v>200000</v>
      </c>
      <c r="F214" s="8">
        <v>2</v>
      </c>
      <c r="G214" s="11">
        <f t="shared" si="7"/>
        <v>400000</v>
      </c>
      <c r="H214" s="86"/>
      <c r="I214" s="86"/>
      <c r="J214" s="86"/>
      <c r="K214" s="86"/>
    </row>
    <row r="215" spans="1:11" s="12" customFormat="1" ht="76.5">
      <c r="A215" s="7">
        <v>191</v>
      </c>
      <c r="B215" s="8" t="s">
        <v>329</v>
      </c>
      <c r="C215" s="8" t="s">
        <v>330</v>
      </c>
      <c r="D215" s="8" t="s">
        <v>107</v>
      </c>
      <c r="E215" s="8">
        <v>95000</v>
      </c>
      <c r="F215" s="8">
        <v>6</v>
      </c>
      <c r="G215" s="11">
        <f t="shared" si="7"/>
        <v>570000</v>
      </c>
      <c r="H215" s="86"/>
      <c r="I215" s="86"/>
      <c r="J215" s="86"/>
      <c r="K215" s="86"/>
    </row>
    <row r="216" spans="1:11" s="12" customFormat="1" ht="89.25">
      <c r="A216" s="7">
        <v>192</v>
      </c>
      <c r="B216" s="8" t="s">
        <v>331</v>
      </c>
      <c r="C216" s="8" t="s">
        <v>332</v>
      </c>
      <c r="D216" s="8" t="s">
        <v>107</v>
      </c>
      <c r="E216" s="8">
        <v>280500</v>
      </c>
      <c r="F216" s="8">
        <v>2</v>
      </c>
      <c r="G216" s="11">
        <f t="shared" si="7"/>
        <v>561000</v>
      </c>
      <c r="H216" s="86"/>
      <c r="I216" s="86"/>
      <c r="J216" s="86"/>
      <c r="K216" s="86"/>
    </row>
    <row r="217" spans="1:11" s="12" customFormat="1" ht="51">
      <c r="A217" s="7">
        <v>193</v>
      </c>
      <c r="B217" s="8" t="s">
        <v>333</v>
      </c>
      <c r="C217" s="8" t="s">
        <v>334</v>
      </c>
      <c r="D217" s="8" t="s">
        <v>107</v>
      </c>
      <c r="E217" s="8">
        <v>165000</v>
      </c>
      <c r="F217" s="8">
        <v>2</v>
      </c>
      <c r="G217" s="11">
        <f t="shared" si="7"/>
        <v>330000</v>
      </c>
      <c r="H217" s="86"/>
      <c r="I217" s="86"/>
      <c r="J217" s="86"/>
      <c r="K217" s="86"/>
    </row>
    <row r="218" spans="1:11" s="12" customFormat="1" ht="76.5">
      <c r="A218" s="7">
        <v>194</v>
      </c>
      <c r="B218" s="8" t="s">
        <v>335</v>
      </c>
      <c r="C218" s="8" t="s">
        <v>336</v>
      </c>
      <c r="D218" s="8" t="s">
        <v>107</v>
      </c>
      <c r="E218" s="8">
        <v>145000</v>
      </c>
      <c r="F218" s="8">
        <v>2</v>
      </c>
      <c r="G218" s="11">
        <f t="shared" si="7"/>
        <v>290000</v>
      </c>
      <c r="H218" s="86"/>
      <c r="I218" s="86"/>
      <c r="J218" s="86"/>
      <c r="K218" s="86"/>
    </row>
    <row r="219" spans="1:11" s="12" customFormat="1" ht="63.75">
      <c r="A219" s="7">
        <v>195</v>
      </c>
      <c r="B219" s="8" t="s">
        <v>337</v>
      </c>
      <c r="C219" s="8" t="s">
        <v>338</v>
      </c>
      <c r="D219" s="8" t="s">
        <v>107</v>
      </c>
      <c r="E219" s="8">
        <v>369000</v>
      </c>
      <c r="F219" s="8">
        <v>2</v>
      </c>
      <c r="G219" s="11">
        <f t="shared" si="7"/>
        <v>738000</v>
      </c>
      <c r="H219" s="86"/>
      <c r="I219" s="86"/>
      <c r="J219" s="86"/>
      <c r="K219" s="86"/>
    </row>
    <row r="220" spans="1:11" s="12" customFormat="1" ht="51">
      <c r="A220" s="7">
        <v>196</v>
      </c>
      <c r="B220" s="8" t="s">
        <v>339</v>
      </c>
      <c r="C220" s="8" t="s">
        <v>340</v>
      </c>
      <c r="D220" s="8" t="s">
        <v>107</v>
      </c>
      <c r="E220" s="8">
        <v>65000</v>
      </c>
      <c r="F220" s="8">
        <v>2</v>
      </c>
      <c r="G220" s="11">
        <f t="shared" si="7"/>
        <v>130000</v>
      </c>
      <c r="H220" s="86"/>
      <c r="I220" s="86"/>
      <c r="J220" s="86"/>
      <c r="K220" s="86"/>
    </row>
    <row r="221" spans="1:11" s="12" customFormat="1" ht="51">
      <c r="A221" s="7">
        <v>197</v>
      </c>
      <c r="B221" s="8" t="s">
        <v>341</v>
      </c>
      <c r="C221" s="8" t="s">
        <v>342</v>
      </c>
      <c r="D221" s="8" t="s">
        <v>31</v>
      </c>
      <c r="E221" s="8">
        <v>210500</v>
      </c>
      <c r="F221" s="8">
        <v>12</v>
      </c>
      <c r="G221" s="11">
        <f t="shared" si="7"/>
        <v>2526000</v>
      </c>
      <c r="H221" s="86"/>
      <c r="I221" s="86"/>
      <c r="J221" s="86"/>
      <c r="K221" s="86"/>
    </row>
    <row r="222" spans="1:11" s="12" customFormat="1" ht="51">
      <c r="A222" s="7">
        <v>198</v>
      </c>
      <c r="B222" s="8" t="s">
        <v>343</v>
      </c>
      <c r="C222" s="8" t="s">
        <v>344</v>
      </c>
      <c r="D222" s="8" t="s">
        <v>31</v>
      </c>
      <c r="E222" s="8">
        <v>20500</v>
      </c>
      <c r="F222" s="8">
        <v>200</v>
      </c>
      <c r="G222" s="11">
        <f t="shared" si="7"/>
        <v>4100000</v>
      </c>
      <c r="H222" s="86"/>
      <c r="I222" s="86"/>
      <c r="J222" s="86"/>
      <c r="K222" s="86"/>
    </row>
    <row r="223" spans="1:11" s="12" customFormat="1" ht="51">
      <c r="A223" s="7">
        <v>199</v>
      </c>
      <c r="B223" s="8" t="s">
        <v>345</v>
      </c>
      <c r="C223" s="8" t="s">
        <v>346</v>
      </c>
      <c r="D223" s="8" t="s">
        <v>31</v>
      </c>
      <c r="E223" s="8">
        <v>20500</v>
      </c>
      <c r="F223" s="8">
        <v>30</v>
      </c>
      <c r="G223" s="11">
        <f t="shared" si="7"/>
        <v>615000</v>
      </c>
      <c r="H223" s="86"/>
      <c r="I223" s="86"/>
      <c r="J223" s="86"/>
      <c r="K223" s="86"/>
    </row>
    <row r="224" spans="1:11" s="12" customFormat="1" ht="51">
      <c r="A224" s="7">
        <v>200</v>
      </c>
      <c r="B224" s="8" t="s">
        <v>347</v>
      </c>
      <c r="C224" s="8" t="s">
        <v>348</v>
      </c>
      <c r="D224" s="8" t="s">
        <v>107</v>
      </c>
      <c r="E224" s="8">
        <v>90500</v>
      </c>
      <c r="F224" s="8">
        <v>30</v>
      </c>
      <c r="G224" s="11">
        <f>E224*F224</f>
        <v>2715000</v>
      </c>
      <c r="H224" s="86"/>
      <c r="I224" s="86"/>
      <c r="J224" s="86"/>
      <c r="K224" s="86"/>
    </row>
    <row r="225" spans="1:11" s="12" customFormat="1" ht="51">
      <c r="A225" s="7">
        <v>201</v>
      </c>
      <c r="B225" s="8" t="s">
        <v>349</v>
      </c>
      <c r="C225" s="8" t="s">
        <v>350</v>
      </c>
      <c r="D225" s="8" t="s">
        <v>31</v>
      </c>
      <c r="E225" s="8">
        <v>35000</v>
      </c>
      <c r="F225" s="8">
        <v>1</v>
      </c>
      <c r="G225" s="11">
        <f>E225*F225</f>
        <v>35000</v>
      </c>
      <c r="H225" s="86"/>
      <c r="I225" s="86"/>
      <c r="J225" s="86"/>
      <c r="K225" s="86"/>
    </row>
    <row r="226" spans="1:11" s="12" customFormat="1" ht="51">
      <c r="A226" s="7">
        <v>202</v>
      </c>
      <c r="B226" s="8" t="s">
        <v>351</v>
      </c>
      <c r="C226" s="8" t="s">
        <v>352</v>
      </c>
      <c r="D226" s="8" t="s">
        <v>31</v>
      </c>
      <c r="E226" s="8">
        <v>35000</v>
      </c>
      <c r="F226" s="8">
        <v>1</v>
      </c>
      <c r="G226" s="11">
        <f>E226*F226</f>
        <v>35000</v>
      </c>
      <c r="H226" s="86"/>
      <c r="I226" s="86"/>
      <c r="J226" s="86"/>
      <c r="K226" s="86"/>
    </row>
    <row r="227" spans="1:11" s="12" customFormat="1" ht="12.75" customHeight="1">
      <c r="A227" s="71"/>
      <c r="B227" s="71"/>
      <c r="C227" s="71"/>
      <c r="D227" s="71"/>
      <c r="E227" s="71"/>
      <c r="F227" s="71"/>
      <c r="G227" s="18">
        <f>SUM(G194:G226)</f>
        <v>34613200</v>
      </c>
      <c r="H227" s="86"/>
      <c r="I227" s="86"/>
      <c r="J227" s="86"/>
      <c r="K227" s="86"/>
    </row>
    <row r="228" spans="1:11" s="12" customFormat="1" ht="12.75" customHeight="1">
      <c r="A228" s="37"/>
      <c r="B228" s="37"/>
      <c r="C228" s="37"/>
      <c r="D228" s="37"/>
      <c r="E228" s="37"/>
      <c r="F228" s="37"/>
      <c r="G228" s="72"/>
      <c r="H228" s="86"/>
      <c r="I228" s="86"/>
      <c r="J228" s="86"/>
      <c r="K228" s="86"/>
    </row>
    <row r="229" spans="1:11" s="12" customFormat="1" ht="12.75" customHeight="1">
      <c r="A229" s="14"/>
      <c r="B229" s="40" t="s">
        <v>353</v>
      </c>
      <c r="C229" s="41"/>
      <c r="D229" s="41"/>
      <c r="E229" s="16"/>
      <c r="F229" s="17"/>
      <c r="G229" s="18"/>
      <c r="H229" s="86"/>
      <c r="I229" s="86"/>
      <c r="J229" s="86"/>
      <c r="K229" s="86"/>
    </row>
    <row r="230" spans="1:11" s="12" customFormat="1" ht="12.75" customHeight="1">
      <c r="A230" s="7">
        <v>203</v>
      </c>
      <c r="B230" s="7" t="s">
        <v>354</v>
      </c>
      <c r="C230" s="7" t="s">
        <v>355</v>
      </c>
      <c r="D230" s="39" t="s">
        <v>42</v>
      </c>
      <c r="E230" s="10">
        <v>57200</v>
      </c>
      <c r="F230" s="10">
        <v>15</v>
      </c>
      <c r="G230" s="11">
        <f t="shared" ref="G230:G235" si="8">E230*F230</f>
        <v>858000</v>
      </c>
      <c r="H230" s="86"/>
      <c r="I230" s="86"/>
      <c r="J230" s="86"/>
      <c r="K230" s="86"/>
    </row>
    <row r="231" spans="1:11" s="12" customFormat="1" ht="12.75" customHeight="1">
      <c r="A231" s="7">
        <v>204</v>
      </c>
      <c r="B231" s="7" t="s">
        <v>356</v>
      </c>
      <c r="C231" s="7" t="s">
        <v>357</v>
      </c>
      <c r="D231" s="39" t="s">
        <v>42</v>
      </c>
      <c r="E231" s="10">
        <v>63030</v>
      </c>
      <c r="F231" s="10">
        <v>15</v>
      </c>
      <c r="G231" s="11">
        <f t="shared" si="8"/>
        <v>945450</v>
      </c>
      <c r="H231" s="86"/>
      <c r="I231" s="86"/>
      <c r="J231" s="86"/>
      <c r="K231" s="86"/>
    </row>
    <row r="232" spans="1:11" s="12" customFormat="1" ht="12.75" customHeight="1">
      <c r="A232" s="7">
        <v>205</v>
      </c>
      <c r="B232" s="39" t="s">
        <v>358</v>
      </c>
      <c r="C232" s="39" t="s">
        <v>359</v>
      </c>
      <c r="D232" s="39" t="s">
        <v>360</v>
      </c>
      <c r="E232" s="10">
        <v>40755</v>
      </c>
      <c r="F232" s="10">
        <v>40</v>
      </c>
      <c r="G232" s="11">
        <f t="shared" si="8"/>
        <v>1630200</v>
      </c>
      <c r="H232" s="86"/>
      <c r="I232" s="86"/>
      <c r="J232" s="86"/>
      <c r="K232" s="86"/>
    </row>
    <row r="233" spans="1:11" s="12" customFormat="1" ht="12.75" customHeight="1">
      <c r="A233" s="7">
        <v>206</v>
      </c>
      <c r="B233" s="39" t="s">
        <v>361</v>
      </c>
      <c r="C233" s="39" t="s">
        <v>362</v>
      </c>
      <c r="D233" s="39" t="s">
        <v>360</v>
      </c>
      <c r="E233" s="10">
        <v>40755</v>
      </c>
      <c r="F233" s="10">
        <v>20</v>
      </c>
      <c r="G233" s="11">
        <f t="shared" si="8"/>
        <v>815100</v>
      </c>
      <c r="H233" s="86"/>
      <c r="I233" s="86"/>
      <c r="J233" s="86"/>
      <c r="K233" s="86"/>
    </row>
    <row r="234" spans="1:11" s="12" customFormat="1" ht="25.5">
      <c r="A234" s="7">
        <v>207</v>
      </c>
      <c r="B234" s="39" t="s">
        <v>363</v>
      </c>
      <c r="C234" s="39" t="s">
        <v>364</v>
      </c>
      <c r="D234" s="39" t="s">
        <v>42</v>
      </c>
      <c r="E234" s="10">
        <v>195624</v>
      </c>
      <c r="F234" s="10">
        <v>12</v>
      </c>
      <c r="G234" s="11">
        <f t="shared" si="8"/>
        <v>2347488</v>
      </c>
      <c r="H234" s="86"/>
      <c r="I234" s="86"/>
      <c r="J234" s="86"/>
      <c r="K234" s="86"/>
    </row>
    <row r="235" spans="1:11" s="12" customFormat="1" ht="25.5">
      <c r="A235" s="7">
        <v>208</v>
      </c>
      <c r="B235" s="39" t="s">
        <v>365</v>
      </c>
      <c r="C235" s="39" t="s">
        <v>366</v>
      </c>
      <c r="D235" s="39" t="s">
        <v>42</v>
      </c>
      <c r="E235" s="10">
        <v>350</v>
      </c>
      <c r="F235" s="10">
        <v>4185</v>
      </c>
      <c r="G235" s="11">
        <f t="shared" si="8"/>
        <v>1464750</v>
      </c>
      <c r="H235" s="86"/>
      <c r="I235" s="86"/>
      <c r="J235" s="86"/>
      <c r="K235" s="86"/>
    </row>
    <row r="236" spans="1:11" s="12" customFormat="1" ht="12.75" customHeight="1">
      <c r="A236" s="14"/>
      <c r="B236" s="40"/>
      <c r="C236" s="41"/>
      <c r="D236" s="41"/>
      <c r="E236" s="16"/>
      <c r="F236" s="17"/>
      <c r="G236" s="18">
        <f>SUM(G230:G235)</f>
        <v>8060988</v>
      </c>
      <c r="H236" s="86"/>
      <c r="I236" s="86"/>
      <c r="J236" s="86"/>
      <c r="K236" s="86"/>
    </row>
    <row r="237" spans="1:11" s="12" customFormat="1" ht="12.75" customHeight="1">
      <c r="A237" s="7"/>
      <c r="B237" s="73" t="s">
        <v>367</v>
      </c>
      <c r="C237" s="74"/>
      <c r="D237" s="25"/>
      <c r="E237" s="9"/>
      <c r="F237" s="10"/>
      <c r="G237" s="11"/>
      <c r="H237" s="86"/>
      <c r="I237" s="86"/>
      <c r="J237" s="86"/>
      <c r="K237" s="86"/>
    </row>
    <row r="238" spans="1:11" s="12" customFormat="1" ht="12.75" customHeight="1">
      <c r="A238" s="7">
        <v>209</v>
      </c>
      <c r="B238" s="75" t="s">
        <v>368</v>
      </c>
      <c r="C238" s="25" t="s">
        <v>369</v>
      </c>
      <c r="D238" s="25" t="s">
        <v>31</v>
      </c>
      <c r="E238" s="9">
        <v>270000</v>
      </c>
      <c r="F238" s="10">
        <v>17</v>
      </c>
      <c r="G238" s="11">
        <f>E238*F238</f>
        <v>4590000</v>
      </c>
      <c r="H238" s="86"/>
      <c r="I238" s="86"/>
      <c r="J238" s="86"/>
      <c r="K238" s="86"/>
    </row>
    <row r="239" spans="1:11" s="12" customFormat="1" ht="38.25">
      <c r="A239" s="7">
        <v>210</v>
      </c>
      <c r="B239" s="25" t="s">
        <v>370</v>
      </c>
      <c r="C239" s="25" t="s">
        <v>371</v>
      </c>
      <c r="D239" s="25" t="s">
        <v>42</v>
      </c>
      <c r="E239" s="9">
        <v>35000</v>
      </c>
      <c r="F239" s="10">
        <v>17</v>
      </c>
      <c r="G239" s="11">
        <f>E239*F239</f>
        <v>595000</v>
      </c>
      <c r="H239" s="86"/>
      <c r="I239" s="86"/>
      <c r="J239" s="86"/>
      <c r="K239" s="86"/>
    </row>
    <row r="240" spans="1:11" s="12" customFormat="1" ht="25.5">
      <c r="A240" s="52">
        <v>211</v>
      </c>
      <c r="B240" s="32" t="s">
        <v>372</v>
      </c>
      <c r="C240" s="32" t="s">
        <v>373</v>
      </c>
      <c r="D240" s="54" t="s">
        <v>98</v>
      </c>
      <c r="E240" s="55">
        <v>310</v>
      </c>
      <c r="F240" s="51">
        <v>17</v>
      </c>
      <c r="G240" s="56">
        <f>E240*F240</f>
        <v>5270</v>
      </c>
      <c r="H240" s="86"/>
      <c r="I240" s="86"/>
      <c r="J240" s="86"/>
      <c r="K240" s="86"/>
    </row>
    <row r="241" spans="1:11" s="12" customFormat="1" ht="12.75" customHeight="1">
      <c r="A241" s="14"/>
      <c r="B241" s="15"/>
      <c r="C241" s="15"/>
      <c r="D241" s="15"/>
      <c r="E241" s="16"/>
      <c r="F241" s="17"/>
      <c r="G241" s="18">
        <f>SUM(G238:G240)</f>
        <v>5190270</v>
      </c>
      <c r="H241" s="86"/>
      <c r="I241" s="86"/>
      <c r="J241" s="86"/>
      <c r="K241" s="86"/>
    </row>
    <row r="242" spans="1:11" s="12" customFormat="1" ht="25.5">
      <c r="A242" s="7">
        <v>212</v>
      </c>
      <c r="B242" s="8" t="s">
        <v>401</v>
      </c>
      <c r="C242" s="8" t="s">
        <v>402</v>
      </c>
      <c r="D242" s="8" t="s">
        <v>403</v>
      </c>
      <c r="E242" s="8">
        <v>46290.3</v>
      </c>
      <c r="F242" s="8">
        <v>15</v>
      </c>
      <c r="G242" s="11">
        <f t="shared" ref="G242:G245" si="9">E242*F242</f>
        <v>694354.5</v>
      </c>
      <c r="H242" s="86"/>
      <c r="I242" s="86"/>
      <c r="J242" s="86"/>
      <c r="K242" s="86"/>
    </row>
    <row r="243" spans="1:11" s="12" customFormat="1" ht="25.5">
      <c r="A243" s="7">
        <v>213</v>
      </c>
      <c r="B243" s="8" t="s">
        <v>404</v>
      </c>
      <c r="C243" s="8" t="s">
        <v>405</v>
      </c>
      <c r="D243" s="8" t="s">
        <v>31</v>
      </c>
      <c r="E243" s="8">
        <v>95000</v>
      </c>
      <c r="F243" s="8">
        <v>4</v>
      </c>
      <c r="G243" s="11">
        <f t="shared" si="9"/>
        <v>380000</v>
      </c>
      <c r="H243" s="86"/>
      <c r="I243" s="86"/>
      <c r="J243" s="86"/>
      <c r="K243" s="86"/>
    </row>
    <row r="244" spans="1:11" s="12" customFormat="1" ht="25.5">
      <c r="A244" s="7">
        <v>214</v>
      </c>
      <c r="B244" s="8" t="s">
        <v>406</v>
      </c>
      <c r="C244" s="8" t="s">
        <v>407</v>
      </c>
      <c r="D244" s="8" t="s">
        <v>31</v>
      </c>
      <c r="E244" s="8">
        <v>4700</v>
      </c>
      <c r="F244" s="8">
        <v>40</v>
      </c>
      <c r="G244" s="11">
        <f t="shared" si="9"/>
        <v>188000</v>
      </c>
      <c r="H244" s="86"/>
      <c r="I244" s="86"/>
      <c r="J244" s="86"/>
      <c r="K244" s="86"/>
    </row>
    <row r="245" spans="1:11" s="12" customFormat="1" ht="89.25">
      <c r="A245" s="7">
        <v>215</v>
      </c>
      <c r="B245" s="8" t="s">
        <v>408</v>
      </c>
      <c r="C245" s="8" t="s">
        <v>409</v>
      </c>
      <c r="D245" s="8" t="s">
        <v>31</v>
      </c>
      <c r="E245" s="8">
        <v>59900</v>
      </c>
      <c r="F245" s="8">
        <v>10</v>
      </c>
      <c r="G245" s="11">
        <f t="shared" si="9"/>
        <v>599000</v>
      </c>
      <c r="H245" s="87"/>
      <c r="I245" s="87"/>
      <c r="J245" s="87"/>
      <c r="K245" s="87"/>
    </row>
    <row r="246" spans="1:11" s="12" customFormat="1" ht="12.75" customHeight="1">
      <c r="A246" s="14"/>
      <c r="B246" s="15"/>
      <c r="C246" s="15"/>
      <c r="D246" s="15"/>
      <c r="E246" s="16"/>
      <c r="F246" s="17"/>
      <c r="G246" s="18">
        <f>SUM(G242:G245)</f>
        <v>1861354.5</v>
      </c>
      <c r="H246" s="81"/>
      <c r="I246" s="81"/>
      <c r="J246" s="81"/>
      <c r="K246" s="81"/>
    </row>
    <row r="248" spans="1:11" ht="15.75">
      <c r="B248" s="76" t="s">
        <v>374</v>
      </c>
      <c r="C248" s="77"/>
      <c r="D248" s="76" t="s">
        <v>375</v>
      </c>
      <c r="E248" s="78"/>
      <c r="G248" s="93"/>
      <c r="H248"/>
      <c r="I248"/>
      <c r="J248"/>
      <c r="K248"/>
    </row>
    <row r="249" spans="1:11" ht="15.75">
      <c r="B249" s="79"/>
      <c r="C249" s="77"/>
      <c r="D249" s="79"/>
      <c r="E249" s="78"/>
      <c r="H249"/>
      <c r="I249"/>
      <c r="J249"/>
      <c r="K249"/>
    </row>
    <row r="250" spans="1:11" ht="15.75">
      <c r="B250" s="76" t="s">
        <v>376</v>
      </c>
      <c r="C250" s="77"/>
      <c r="D250" s="76" t="s">
        <v>377</v>
      </c>
      <c r="E250" s="78"/>
      <c r="H250"/>
      <c r="I250"/>
      <c r="J250"/>
      <c r="K250"/>
    </row>
    <row r="251" spans="1:11" ht="15.75">
      <c r="B251" s="79"/>
      <c r="C251" s="77"/>
      <c r="D251" s="79"/>
      <c r="E251" s="78"/>
      <c r="H251"/>
      <c r="I251"/>
      <c r="J251"/>
      <c r="K251"/>
    </row>
    <row r="252" spans="1:11" ht="15.75">
      <c r="B252" s="76" t="s">
        <v>378</v>
      </c>
      <c r="C252" s="77"/>
      <c r="D252" s="76" t="s">
        <v>379</v>
      </c>
      <c r="E252" s="78"/>
      <c r="H252"/>
      <c r="I252"/>
      <c r="J252"/>
      <c r="K252"/>
    </row>
    <row r="253" spans="1:11" ht="15.75">
      <c r="B253" s="79"/>
      <c r="C253" s="77"/>
      <c r="D253" s="79"/>
      <c r="E253" s="78"/>
      <c r="H253"/>
      <c r="I253"/>
      <c r="J253"/>
      <c r="K253"/>
    </row>
    <row r="254" spans="1:11" ht="15.75">
      <c r="B254" s="76" t="s">
        <v>380</v>
      </c>
      <c r="C254" s="77"/>
      <c r="D254" s="76" t="s">
        <v>381</v>
      </c>
      <c r="E254" s="78"/>
      <c r="H254"/>
      <c r="I254"/>
      <c r="J254"/>
      <c r="K254"/>
    </row>
    <row r="255" spans="1:11" ht="15.75">
      <c r="B255" s="79"/>
      <c r="C255" s="77"/>
      <c r="D255" s="79"/>
      <c r="E255" s="78"/>
      <c r="H255"/>
      <c r="I255"/>
      <c r="J255"/>
      <c r="K255"/>
    </row>
    <row r="256" spans="1:11" ht="15.75">
      <c r="B256" s="76" t="s">
        <v>382</v>
      </c>
      <c r="C256" s="77"/>
      <c r="D256" s="76" t="s">
        <v>383</v>
      </c>
      <c r="E256" s="78"/>
      <c r="H256"/>
      <c r="I256"/>
      <c r="J256"/>
      <c r="K256"/>
    </row>
    <row r="257" spans="2:11" ht="15.75">
      <c r="B257" s="76"/>
      <c r="C257" s="77"/>
      <c r="D257" s="76"/>
      <c r="E257" s="78"/>
      <c r="H257"/>
      <c r="I257"/>
      <c r="J257"/>
      <c r="K257"/>
    </row>
    <row r="258" spans="2:11" ht="15.75">
      <c r="B258" s="80" t="s">
        <v>384</v>
      </c>
      <c r="C258" s="77"/>
      <c r="D258" s="76" t="s">
        <v>385</v>
      </c>
      <c r="E258" s="78"/>
      <c r="H258"/>
      <c r="I258"/>
      <c r="J258"/>
      <c r="K258"/>
    </row>
    <row r="259" spans="2:11" ht="15.75">
      <c r="B259" s="80"/>
      <c r="C259" s="77"/>
      <c r="D259" s="76"/>
      <c r="E259" s="78"/>
      <c r="H259"/>
      <c r="I259"/>
      <c r="J259"/>
      <c r="K259"/>
    </row>
    <row r="260" spans="2:11" ht="15.75">
      <c r="B260" s="80" t="s">
        <v>386</v>
      </c>
      <c r="C260" s="77"/>
      <c r="D260" s="76" t="s">
        <v>387</v>
      </c>
      <c r="E260" s="78"/>
      <c r="H260"/>
      <c r="I260"/>
      <c r="J260"/>
      <c r="K260"/>
    </row>
    <row r="261" spans="2:11" ht="15.75">
      <c r="B261" s="76"/>
      <c r="C261" s="77"/>
      <c r="D261" s="76"/>
      <c r="E261" s="78"/>
      <c r="H261"/>
      <c r="I261"/>
      <c r="J261"/>
      <c r="K261"/>
    </row>
    <row r="262" spans="2:11" ht="15.75">
      <c r="B262" s="76" t="s">
        <v>388</v>
      </c>
      <c r="C262" s="77"/>
      <c r="D262" s="76" t="s">
        <v>389</v>
      </c>
      <c r="E262" s="78"/>
      <c r="H262"/>
      <c r="I262"/>
      <c r="J262"/>
      <c r="K262"/>
    </row>
    <row r="263" spans="2:11" ht="15.75">
      <c r="B263" s="79"/>
      <c r="C263" s="77"/>
      <c r="D263" s="79"/>
      <c r="E263" s="78"/>
      <c r="H263"/>
      <c r="I263"/>
      <c r="J263"/>
      <c r="K263"/>
    </row>
    <row r="264" spans="2:11" ht="15.75">
      <c r="B264" s="76" t="s">
        <v>390</v>
      </c>
      <c r="C264" s="77"/>
      <c r="D264" s="76" t="s">
        <v>391</v>
      </c>
      <c r="E264" s="78"/>
      <c r="H264"/>
      <c r="I264"/>
      <c r="J264"/>
      <c r="K264"/>
    </row>
  </sheetData>
  <mergeCells count="17">
    <mergeCell ref="F3:F4"/>
    <mergeCell ref="H5:H245"/>
    <mergeCell ref="I5:I245"/>
    <mergeCell ref="J5:J245"/>
    <mergeCell ref="K5:K245"/>
    <mergeCell ref="G3:G4"/>
    <mergeCell ref="A1:K1"/>
    <mergeCell ref="A2:K2"/>
    <mergeCell ref="H3:H4"/>
    <mergeCell ref="I3:I4"/>
    <mergeCell ref="J3:J4"/>
    <mergeCell ref="K3:K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2024-01-25T04:11:02Z</dcterms:modified>
</cp:coreProperties>
</file>