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bookViews>
  <sheets>
    <sheet name="Заявка на 2022 год" sheetId="1" r:id="rId1"/>
  </sheets>
  <definedNames>
    <definedName name="_GoBack" localSheetId="0">'Заявка на 2022 год'!#REF!</definedName>
    <definedName name="_xlnm.Print_Area" localSheetId="0">'Заявка на 2022 год'!$A$1:$K$105</definedName>
  </definedNames>
  <calcPr calcId="124519" refMode="R1C1"/>
  <fileRecoveryPr autoRecover="0"/>
</workbook>
</file>

<file path=xl/calcChain.xml><?xml version="1.0" encoding="utf-8"?>
<calcChain xmlns="http://schemas.openxmlformats.org/spreadsheetml/2006/main">
  <c r="G85" i="1"/>
  <c r="G84"/>
  <c r="G83" l="1"/>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2"/>
  <c r="G33" l="1"/>
  <c r="G34"/>
  <c r="G35"/>
  <c r="G36"/>
  <c r="G37"/>
  <c r="G38"/>
  <c r="G39"/>
  <c r="G6" l="1"/>
  <c r="G7"/>
  <c r="G8"/>
  <c r="G9"/>
  <c r="G10"/>
  <c r="G11"/>
  <c r="G12"/>
  <c r="G13"/>
  <c r="G14"/>
  <c r="G15"/>
  <c r="G16"/>
  <c r="G17"/>
  <c r="G18"/>
  <c r="G19"/>
  <c r="G20"/>
  <c r="G21"/>
  <c r="G22"/>
  <c r="G23"/>
  <c r="G24"/>
  <c r="G25"/>
  <c r="G26"/>
  <c r="G27"/>
  <c r="G28"/>
  <c r="G29"/>
  <c r="G30"/>
  <c r="G31"/>
  <c r="G86" l="1"/>
</calcChain>
</file>

<file path=xl/sharedStrings.xml><?xml version="1.0" encoding="utf-8"?>
<sst xmlns="http://schemas.openxmlformats.org/spreadsheetml/2006/main" count="274" uniqueCount="178">
  <si>
    <t>№ лота</t>
  </si>
  <si>
    <t>Ед.изм.</t>
  </si>
  <si>
    <t>СУММА</t>
  </si>
  <si>
    <t>ВСЕГО:</t>
  </si>
  <si>
    <t>Цена</t>
  </si>
  <si>
    <t xml:space="preserve">Количество  </t>
  </si>
  <si>
    <t>Наименованиие</t>
  </si>
  <si>
    <t>Полная характеристика (техническое описание)</t>
  </si>
  <si>
    <t>Широкая пластина</t>
  </si>
  <si>
    <t>Широкая пластина LCP</t>
  </si>
  <si>
    <t>Узкая пластина LCP</t>
  </si>
  <si>
    <t>Реконструкционная компрессионная пластина</t>
  </si>
  <si>
    <t>Дистальная бедренная пластина LCPL,R</t>
  </si>
  <si>
    <t>Большеберцовая пластина проксимальная латеральная LCPL,R</t>
  </si>
  <si>
    <t>Дистальная медиальная большеберцовая пластина LCPL,R</t>
  </si>
  <si>
    <t>Ключичная пластина конструкционная LCPL,R</t>
  </si>
  <si>
    <t>Компрессионная ключичная пластина с крючкомL,R</t>
  </si>
  <si>
    <t>Пластина Клеверный лист LCP</t>
  </si>
  <si>
    <t>Плечевая пластина дистальная медиальная LCP</t>
  </si>
  <si>
    <t>Пластина для локтевого отростка LCPL,R</t>
  </si>
  <si>
    <t>Плечевая пластина дистальная латеральная LCP (II)L,R</t>
  </si>
  <si>
    <t>Проксимальная компрессионная бедренная пластинаL,R</t>
  </si>
  <si>
    <t>Дистальная латеральная малоберцовая пластина LCP (II)L,R</t>
  </si>
  <si>
    <t>Проксимальная плечевая пластина LCP , длинная</t>
  </si>
  <si>
    <t>Верхняя ключичная пластина LCP (II)L,R</t>
  </si>
  <si>
    <t>Ключичная пластина с расширением LCPL,R</t>
  </si>
  <si>
    <t>Пластина реконструкционная компрессионная 3,5 (III)</t>
  </si>
  <si>
    <t>Дистальная медиальная плечевая пластина (I)</t>
  </si>
  <si>
    <t>Дистальная латеральная плечевая пластина (I)L,R</t>
  </si>
  <si>
    <t>Винт канюлированный 6,5мм, короткая резьба</t>
  </si>
  <si>
    <t>6,5мм, 80 мм. 6,5мм, 100 мм. 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80-100 мм, с короткой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канюлированный по всей длине.</t>
  </si>
  <si>
    <t>Винт компрессионный 3,5мм</t>
  </si>
  <si>
    <t>Винт компрессионный (блокирующий) 3,5мм</t>
  </si>
  <si>
    <t>Кортикальный винт 3,5мм</t>
  </si>
  <si>
    <t>Кортикальный винт 4,5мм</t>
  </si>
  <si>
    <t>3,5мм, 30 мм, 3,5мм, 40 мм, 3,5мм, 50 мм 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30, 40, 50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</si>
  <si>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3,5мм, 60 мм, мм 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60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</si>
  <si>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3,5мм, 50 мм, мм 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50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</si>
  <si>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4,5мм, 58 мм, мм 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4,5 мм,  длиной 58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</si>
  <si>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Проксимальный Y-штифт</t>
  </si>
  <si>
    <t>Винт шеечный</t>
  </si>
  <si>
    <t>Винт-заглушка, канюлированная</t>
  </si>
  <si>
    <t xml:space="preserve">Винт для блокировки </t>
  </si>
  <si>
    <t xml:space="preserve">Описание: Блокируемый шеечный винт  изготавливается из титанового сплава Ti6Al4V- ELI по ISO 5832 и ASTM F136. Наружный диаметр клинка Ø10.5 мм, внутреннее сквозное отверстие диаметром Ø2,9мм. Полная длина от 75 до 120мм с шагом 5мм. Специальный профиль клинка должен обеспечивать максимальную ротационную стабильность, а при введении должен создавать импакцию губчатой кости и ее уплотнение. Длина клинка 27мм. Конец спирального клинка должен иметь специальную коническую форму. Для соединения с отверткой в торце винта должно быть отверстие М6 и 4-е паза размером 3×2,5мм, которые в свою очередь должны быть сориентированы с 4-мя продольными пазами на теле винта для его блокирования в штифте. Винт шеечный Ø10.5 мм должны иметь цветовую кодировку зеленого цвета, маркировку диаметра, длины, индивидуальную маркировку и упаковку.
</t>
  </si>
  <si>
    <t>Описание: Винт-заглушка для бедренных штифтов изготавливается из титанового сплава Ti6Al4V- ELI по ISO 5832 и ASTM F136. Винты должны быть канюлированные с диаметром внутреннего отверстия Ø3,5мм. Диаметр резьбы винта М12. Диаметр надштифтовойчасти  составляет Ø16мм.  Выпускаются четырех типоразмеров  с удлинением 1; 5; 10 и 15мм. Для облегчения введения винта в штифт, на конце винта имеется гладкая цилиндрическая часть диаметром Ø8мм, соответствующая внутреннему диаметру М12 в штифте. На проксимальной части винта должен быть наружный шестигранник с размером S=11мм, и внутреннее отверстие с шестигранником S=3,5мм.  Винт-заглушка должен иметь цветовую кодировку зеленого цвета, маркировку удлинения, индивидуальную маркировку и упаковку.</t>
  </si>
  <si>
    <t xml:space="preserve">1\Проксимальные бедренные Ɣ-штифты.
(170mm – 420mm) - проксимальные бедренные Ɣ-штифты Ø9,5мм.
(170mm – 420mm) - проксимальные бедренные Ɣ-штифты Ø10,0мм.
(170mm – 420mm) - проксимальные бедренные Ɣ-штифты Ø11,0мм.
(170mm – 420mm) - проксимальные бедренные Ɣ-штифты Ø12,0мм.
Назначение: Для остеосинтеза чрезвертельных и подвертельных переломов бедренной кости. Описание: Проксимальный бедренный штифт изготавливается из титанового сплава Ti6Al4V- ELI по ISO 5832 и ASTM F136. Диаметры штифтов Ø9.5; 10; 11 и 12мм. Длина штифтов 170; 200; 220 и 420мм. Штифт имеет анатомический изгиб 6˚, соответствующий профилю костно-мозгового канала с точки введения в бедренную кость (с верхушки большого вертела). Штифты универсальные для бедренных костей правой и левой конечностей. Дистальный конец штифта имеет коническую форму, заканчивающуюся радиусом R4 для предотвращения импиджмент синдрома. В дистальной части расположены отверстие Ø5мм для статического блокирования и паз Ø5×10мм для статического (при косом блокировании) или динамического блокирования. Также дистальная часть должна иметь 4-е продольные канавки от кончика штифта до дистального блокировочного отверстия для предотвращения "поршневого" эффекта при введении. Проксимальная часть штифта для всех типоразмеров имеет диаметр Ø17мм. От края проксимальной части, в медиально-латеральном направлении, расположены два отверстия. Одно отверстие Ø11мм под углом 130˚ для блокируемого шеечного винта или блокируемого 4-х лопастного спирального клинка. Для обеспечения более физиологичного распределения вертикальной нагрузки по оси бедра отверстие Ø11мм с латеральной стороны имеет внутреннюю выборку специальной формы. Второе отверстие Ø6,5мм для возможного введения деротационного винта. Торец проксимальной части штифта имеет два паза размером 3×2,5мм и внутреннее отверстие М12 для введения винта-заглушки и для присоединения основного направителя. Отверстие М12 должно заканчиваться отверстием М8 для введения внутреннего блокирующего винта. Все отверстия и паз для блокировки имеют сферические фаски для облегчения введения блокировочных винтов. Штифты должны иметь цветовую кодировку зеленого цвета, маркировку диаметра, длины, индивидуальную маркировку и упаковку.
</t>
  </si>
  <si>
    <t xml:space="preserve">винт для блокировки изготавливается из титанового сплава Ti6Al4V- ELI по ISO 5832 и ASTM F136.  Диаметр винта должен быть 4.5 мм и длинной от 35 ммдо 80 мм.
</t>
  </si>
  <si>
    <t>Количество отверстий 6, длина 134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6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t>
  </si>
  <si>
    <t>Количество отверстий 8 , длина 174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8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Пластина должна иметь индивидуальную упаковкаовкаовку с маркировкой завода изготовителя.</t>
  </si>
  <si>
    <t xml:space="preserve">Количество отверстий 6, длина 134 мм  Узкая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6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Пластина должна иметь индивидуальную упаковкаовкаовку с маркировкой завода изготовителя.
</t>
  </si>
  <si>
    <t>Количество отверстий 8 , длина 174 мм  Узкая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8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Пластина должна иметь индивидуальную упаковкаовкаовку с маркировкой завода изготовителя.</t>
  </si>
  <si>
    <t xml:space="preserve">Количество отверстий 6, длина 72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</si>
  <si>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 Количество отверстий 8, длина 96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Пластина должна иметь индивидуальную упаковкаовкаовку с маркировкой завода изготовителя.
</t>
  </si>
  <si>
    <t xml:space="preserve">Количество отверстий 8, длина 220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</si>
  <si>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11, длина 280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11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</si>
  <si>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8, длина 206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</si>
  <si>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8, длина 174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</si>
  <si>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10, длина 202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10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</si>
  <si>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7, длина 108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7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</si>
  <si>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6, длина 84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</si>
  <si>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7, длина 144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7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</si>
  <si>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9, длина 139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9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Пластина должна иметь индивидуальную упаковкаовкаовку с маркировкой завода изготовителя.
</t>
  </si>
  <si>
    <t xml:space="preserve">Количество отверстий 6, длина 138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</si>
  <si>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6, длина 113мм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</si>
  <si>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9, длина 234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9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</si>
  <si>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7, длина 125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7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</si>
  <si>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7, длина 178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7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отверстий,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</si>
  <si>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7, длина 110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7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</si>
  <si>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6, длина 110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6  овальныхблокировочных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</si>
  <si>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8, длина 113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</si>
  <si>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 Количество отверстий 12, длина 144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12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</si>
  <si>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 xml:space="preserve">Количество отверстий 8, длина 95 мм  Широкая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Проксимальная часть пластины должна быть иметь прямоугольное расширение, которая полностью соответствует анатомической кривизне проксимального отдела плечевой кости.  Пластина должна иметь не менее 12 отверстий в проксимальной части для спиц.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и диафизарной  части пластина должна иметь 8  овальных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все отверстия должны быть овальными, позволяющими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межфрагментарнойкомплектрессии при эксцентричном положении винта. Расстояние между центрами отверстий не менее 14,0 мм..  Пластина должна иметь индивидуальную упаковкаовкаовку с маркировкой завода изготовителя.
</t>
  </si>
  <si>
    <t>шт</t>
  </si>
  <si>
    <t xml:space="preserve">Аденотомы </t>
  </si>
  <si>
    <t>(комплект из 3 шт.)</t>
  </si>
  <si>
    <t xml:space="preserve">Воронка ушная </t>
  </si>
  <si>
    <t>никелированная № 1</t>
  </si>
  <si>
    <t>никелированная № 2</t>
  </si>
  <si>
    <t>Воронка ушная</t>
  </si>
  <si>
    <t xml:space="preserve"> никелированная № 3</t>
  </si>
  <si>
    <t>никелированная № 4</t>
  </si>
  <si>
    <t xml:space="preserve">Зажим кровоостанавливающий </t>
  </si>
  <si>
    <t>зубчатый прямой № 1</t>
  </si>
  <si>
    <t>зубчатый прямой № 2</t>
  </si>
  <si>
    <t>Зеркало гортанное</t>
  </si>
  <si>
    <t xml:space="preserve"> d=15 мм с ручкой</t>
  </si>
  <si>
    <t xml:space="preserve">Зеркало гортанное </t>
  </si>
  <si>
    <t>d=22 мм с ручкой</t>
  </si>
  <si>
    <t>Зеркало носовое</t>
  </si>
  <si>
    <t xml:space="preserve"> с длиной губок 40 мм</t>
  </si>
  <si>
    <t xml:space="preserve">Зеркало носоглоточное </t>
  </si>
  <si>
    <t>d=8 мм с ручкой</t>
  </si>
  <si>
    <t xml:space="preserve">Зонд носовой пуговчатый </t>
  </si>
  <si>
    <t>Воячека</t>
  </si>
  <si>
    <t>Зонд с навивкой</t>
  </si>
  <si>
    <t xml:space="preserve"> d=2 мм</t>
  </si>
  <si>
    <t xml:space="preserve">Зонд ушной пуговчатый </t>
  </si>
  <si>
    <t>Игла Куликовского</t>
  </si>
  <si>
    <t xml:space="preserve"> для прокола гайморовой полости</t>
  </si>
  <si>
    <t>Катетер ушной</t>
  </si>
  <si>
    <t xml:space="preserve"> металлический № 2</t>
  </si>
  <si>
    <t xml:space="preserve"> металлический № 3</t>
  </si>
  <si>
    <t xml:space="preserve">Конхотом </t>
  </si>
  <si>
    <t xml:space="preserve"> со щелевидным  отверстием № 2</t>
  </si>
  <si>
    <t xml:space="preserve">Крючок </t>
  </si>
  <si>
    <t>для оттягивания крыльев носа</t>
  </si>
  <si>
    <t>Крючок</t>
  </si>
  <si>
    <t xml:space="preserve"> для удаления инородных тел из носа</t>
  </si>
  <si>
    <t xml:space="preserve"> для удаления инородных тел из уха</t>
  </si>
  <si>
    <t>трахеотомический острый</t>
  </si>
  <si>
    <t>хирургический трехзубый острый № 2</t>
  </si>
  <si>
    <t>Ложка</t>
  </si>
  <si>
    <t xml:space="preserve"> ушная острая большая</t>
  </si>
  <si>
    <t xml:space="preserve">Ложка </t>
  </si>
  <si>
    <t>ушная острая малая</t>
  </si>
  <si>
    <t>Молоток</t>
  </si>
  <si>
    <t xml:space="preserve"> хирургический деревянный</t>
  </si>
  <si>
    <t xml:space="preserve">Нож-игла </t>
  </si>
  <si>
    <t>парацентезный штыкообразный Нк 175х4</t>
  </si>
  <si>
    <t xml:space="preserve">Ножницы </t>
  </si>
  <si>
    <t>для резекции носовых раковин горизонтально изогнутые, 160 мм</t>
  </si>
  <si>
    <t>тупоконечные прямые 140 мм</t>
  </si>
  <si>
    <t xml:space="preserve">Петля </t>
  </si>
  <si>
    <t>полипная носовая (комплект)</t>
  </si>
  <si>
    <t>полипная ушная (комплект)</t>
  </si>
  <si>
    <t xml:space="preserve">Проволока </t>
  </si>
  <si>
    <t>для петель полипных носовых (в мотках)</t>
  </si>
  <si>
    <t>Проволока</t>
  </si>
  <si>
    <t xml:space="preserve"> для петель полипных ушных (в мотках)</t>
  </si>
  <si>
    <t xml:space="preserve">Расширитель </t>
  </si>
  <si>
    <t>трахеотомический</t>
  </si>
  <si>
    <t xml:space="preserve">Тонзиллэктом </t>
  </si>
  <si>
    <t>(комплект)</t>
  </si>
  <si>
    <t>Трубки</t>
  </si>
  <si>
    <t xml:space="preserve"> трахеотомические (комплект из 6 шт.)</t>
  </si>
  <si>
    <t>Шпатель</t>
  </si>
  <si>
    <t>Шприц</t>
  </si>
  <si>
    <t xml:space="preserve"> для внутригортанных вливаний и промывания миндалин емкостью 2 или 5 мл (комплект)</t>
  </si>
  <si>
    <t xml:space="preserve"> для языка железный</t>
  </si>
  <si>
    <t>Щипцы</t>
  </si>
  <si>
    <t xml:space="preserve"> гортанные для извлечения инородных тел</t>
  </si>
  <si>
    <t xml:space="preserve">Щипцы </t>
  </si>
  <si>
    <t>для операций на носовой перегородке</t>
  </si>
  <si>
    <t>для тампонирования горла и глотки большие</t>
  </si>
  <si>
    <t>тампонные носовые</t>
  </si>
  <si>
    <t>Элеватор</t>
  </si>
  <si>
    <t xml:space="preserve"> для миндалин</t>
  </si>
  <si>
    <t xml:space="preserve"> односторонний для отделения надхрящницы и надкостницы носовой перегородки</t>
  </si>
  <si>
    <t xml:space="preserve">Пинцет ушной штыковидный </t>
  </si>
  <si>
    <t>ПАИ 140х1,5</t>
  </si>
  <si>
    <t>Баллон Политцера</t>
  </si>
  <si>
    <t>Баллон для проувания ушей</t>
  </si>
  <si>
    <t>Условие поставки</t>
  </si>
  <si>
    <t>Место поставки</t>
  </si>
  <si>
    <t>Место условие поставки</t>
  </si>
  <si>
    <t>Срок поставки</t>
  </si>
  <si>
    <t>аванс 0 %</t>
  </si>
  <si>
    <t>ГКП на ПХВ "Сайрамская центральная районная больница"</t>
  </si>
  <si>
    <t>до склада заказчика</t>
  </si>
  <si>
    <t xml:space="preserve">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2022 год   </t>
  </si>
  <si>
    <t>ГКП на ПХВ  "Сайрамская центральная районная больница"</t>
  </si>
  <si>
    <t>Руководитель</t>
  </si>
  <si>
    <t>Зам. руководитель по леч проф работе</t>
  </si>
  <si>
    <t>Зам. руководитель по полик. помощи</t>
  </si>
  <si>
    <t>Главный бухгалтер</t>
  </si>
  <si>
    <t xml:space="preserve">Главный экономист </t>
  </si>
  <si>
    <t xml:space="preserve">Провизор </t>
  </si>
  <si>
    <t xml:space="preserve">Зав аптеки </t>
  </si>
  <si>
    <t>Идрисов К.С.</t>
  </si>
  <si>
    <t>Ирсалиев Н.Р.</t>
  </si>
  <si>
    <t>Куралбаев Т.Ж.</t>
  </si>
  <si>
    <t>Усманов У.К.</t>
  </si>
  <si>
    <t>Кулахметов М.М.</t>
  </si>
  <si>
    <t>Галиев А.Э.</t>
  </si>
  <si>
    <t>Ширмамедова С.Х.</t>
  </si>
  <si>
    <t>Ирсалиев Ш.Н.</t>
  </si>
  <si>
    <t>Зав отделение травматологии</t>
  </si>
  <si>
    <t>30 дней с момента подписание договора</t>
  </si>
</sst>
</file>

<file path=xl/styles.xml><?xml version="1.0" encoding="utf-8"?>
<styleSheet xmlns="http://schemas.openxmlformats.org/spreadsheetml/2006/main">
  <numFmts count="78">
    <numFmt numFmtId="5" formatCode="#,##0&quot;р.&quot;;\-#,##0&quot;р.&quot;"/>
    <numFmt numFmtId="7" formatCode="#,##0.00&quot;р.&quot;;\-#,##0.00&quot;р.&quot;"/>
    <numFmt numFmtId="42" formatCode="_-* #,##0&quot;р.&quot;_-;\-* #,##0&quot;р.&quot;_-;_-* &quot;-&quot;&quot;р.&quot;_-;_-@_-"/>
    <numFmt numFmtId="44" formatCode="_-* #,##0.00&quot;р.&quot;_-;\-* #,##0.00&quot;р.&quot;_-;_-* &quot;-&quot;??&quot;р.&quot;_-;_-@_-"/>
    <numFmt numFmtId="43" formatCode="_-* #,##0.00_р_._-;\-* #,##0.00_р_._-;_-* &quot;-&quot;??_р_._-;_-@_-"/>
    <numFmt numFmtId="164" formatCode="_-* #,##0.00\ _р_._-;\-* #,##0.00\ _р_._-;_-* &quot;-&quot;??\ _р_._-;_-@_-"/>
    <numFmt numFmtId="165" formatCode="0.0"/>
    <numFmt numFmtId="166" formatCode="#,##0.0"/>
    <numFmt numFmtId="167" formatCode="#."/>
    <numFmt numFmtId="168" formatCode="#.00"/>
    <numFmt numFmtId="169" formatCode="&quot;$&quot;#.00"/>
    <numFmt numFmtId="170" formatCode="_-* ###,0&quot;.&quot;00&quot;$&quot;_-;\-* ###,0&quot;.&quot;00&quot;$&quot;_-;_-* &quot;-&quot;??&quot;$&quot;_-;_-@_-"/>
    <numFmt numFmtId="171" formatCode="_(* ##,#0&quot;.&quot;0_);_(* \(###,0&quot;.&quot;00\);_(* &quot;-&quot;??_);_(@_)"/>
    <numFmt numFmtId="172" formatCode="General_)"/>
    <numFmt numFmtId="173" formatCode="0&quot;.&quot;000"/>
    <numFmt numFmtId="174" formatCode="&quot;fl&quot;#,##0_);\(&quot;fl&quot;#,##0\)"/>
    <numFmt numFmtId="175" formatCode="&quot;fl&quot;#,##0_);[Red]\(&quot;fl&quot;#,##0\)"/>
    <numFmt numFmtId="176" formatCode="&quot;fl&quot;###,0&quot;.&quot;00_);\(&quot;fl&quot;###,0&quot;.&quot;00\)"/>
    <numFmt numFmtId="177" formatCode="#,##0_);\(#,##0\);0_);* @_)"/>
    <numFmt numFmtId="178" formatCode="#,##0.0_);\(#,##0.0\);0.0_);* @_)"/>
    <numFmt numFmtId="179" formatCode="#,##0.00_);\(#,##0.00\);0.00_);* @_)"/>
    <numFmt numFmtId="180" formatCode="#,##0.000_);\(#,##0.000\);0.000_);* @_)"/>
    <numFmt numFmtId="181" formatCode="#,##0.0000_);\(#,##0.0000\);0.0000_);* @_)"/>
    <numFmt numFmtId="182" formatCode="d\-mmm;[Red]&quot;Not date&quot;;&quot;-&quot;;[Red]* &quot;Not date&quot;"/>
    <numFmt numFmtId="183" formatCode="d\-mmm\-yyyy;[Red]&quot;Not date&quot;;&quot;-&quot;;[Red]* &quot;Not date&quot;"/>
    <numFmt numFmtId="184" formatCode="d\-mmm\-yyyy\ h:mm\ AM/PM;[Red]* &quot;Not date&quot;;&quot;-&quot;;[Red]* &quot;Not date&quot;"/>
    <numFmt numFmtId="185" formatCode="d/mm/yyyy;[Red]* &quot;Not date&quot;;&quot;-&quot;;[Red]* &quot;Not date&quot;"/>
    <numFmt numFmtId="186" formatCode="mm/dd/yyyy;[Red]* &quot;Not date&quot;;&quot;-&quot;;[Red]* &quot;Not date&quot;"/>
    <numFmt numFmtId="187" formatCode="mmm\-yy;[Red]* &quot;Not date&quot;;&quot;-&quot;;[Red]* &quot;Not date&quot;"/>
    <numFmt numFmtId="188" formatCode="00"/>
    <numFmt numFmtId="189" formatCode="000"/>
    <numFmt numFmtId="190" formatCode="0;\-0;0;* @"/>
    <numFmt numFmtId="191" formatCode="_(* #,##0_);_(* \(#,##0\);_(* &quot;-&quot;_);_(@_)"/>
    <numFmt numFmtId="192" formatCode="h:mm\ AM/PM;[Red]* &quot;Not time&quot;;\-;[Red]* &quot;Not time&quot;"/>
    <numFmt numFmtId="193" formatCode="[h]:mm;[Red]* &quot;Not time&quot;;[h]:mm;[Red]* &quot;Not time&quot;"/>
    <numFmt numFmtId="194" formatCode="_-* #,##0.00_-;\-* #,##0.00_-;_-* &quot;-&quot;??_-;_-@_-"/>
    <numFmt numFmtId="195" formatCode="0%;\-0%;0%;* @_%"/>
    <numFmt numFmtId="196" formatCode="0.0%;\-0.0%;0.0%;* @_%"/>
    <numFmt numFmtId="197" formatCode="0.00%;\-0.00%;0.00%;* @_%"/>
    <numFmt numFmtId="198" formatCode="0.000%;\-0.000%;0.000%;* @_%"/>
    <numFmt numFmtId="199" formatCode="&quot;$&quot;* #,##0_);&quot;$&quot;* \(#,##0\);&quot;$&quot;* 0_);* @_)"/>
    <numFmt numFmtId="200" formatCode="&quot;$&quot;* #,##0.0_);&quot;$&quot;* \(#,##0.0\);&quot;$&quot;* 0.0_);* @_)"/>
    <numFmt numFmtId="201" formatCode="&quot;$&quot;* #,##0.00_);&quot;$&quot;* \(#,##0.00\);&quot;$&quot;* 0.00_);* @_)"/>
    <numFmt numFmtId="202" formatCode="&quot;$&quot;* #,##0.000_);&quot;$&quot;* \(#,##0.000\);&quot;$&quot;* 0.000_);* @_)"/>
    <numFmt numFmtId="203" formatCode="&quot;$&quot;* #,##0.0000_);&quot;$&quot;* \(#,##0.0000\);&quot;$&quot;* 0.0000_);* @_)"/>
    <numFmt numFmtId="204" formatCode="&quot;$&quot;#,##0_);[Red]\(&quot;$&quot;#,##0\)"/>
    <numFmt numFmtId="205" formatCode="_(&quot;$&quot;* #,##0.00_);_(&quot;$&quot;* \(#,##0.00\);_(&quot;$&quot;* &quot;-&quot;??_);_(@_)"/>
    <numFmt numFmtId="206" formatCode="0.0%"/>
    <numFmt numFmtId="207" formatCode="[$-409]d\-mmm\-yy;@"/>
    <numFmt numFmtId="208" formatCode="[$-409]d\-mmm;@"/>
    <numFmt numFmtId="209" formatCode="_([$€]* #,##0.00_);_([$€]* \(#,##0.00\);_([$€]* &quot;-&quot;??_);_(@_)"/>
    <numFmt numFmtId="210" formatCode="_-* #,##0.00_р_._-;\-* #,##0.00_р_._-;_-* \-??_р_._-;_-@_-"/>
    <numFmt numFmtId="211" formatCode="_-* #,##0.00&quot;р.&quot;_-;\-* #,##0.00&quot;р.&quot;_-;_-* \-??&quot;р.&quot;_-;_-@_-"/>
    <numFmt numFmtId="212" formatCode="d\-mmm\-yyyy;[Red]* &quot;Not date&quot;;&quot;-&quot;;[Red]* &quot;Not date&quot;"/>
    <numFmt numFmtId="213" formatCode="d\-mmm\-yyyy\ h:mm\ AM/PM;[Red]* &quot;Not time&quot;;0;[Red]* &quot;Not time&quot;"/>
    <numFmt numFmtId="214" formatCode="#,##0.00&quot; $&quot;;[Red]\-#,##0.00&quot; $&quot;"/>
    <numFmt numFmtId="215" formatCode="_(* #,##0,_);_(* \(#,##0,\);_(* &quot;-&quot;_);_(@_)"/>
    <numFmt numFmtId="216" formatCode="_-* #,##0_?_._-;\-* #,##0_?_._-;_-* &quot;-&quot;_?_._-;_-@_-"/>
    <numFmt numFmtId="217" formatCode="_-* ###,0&quot;.&quot;00_?_._-;\-* ###,0&quot;.&quot;00_?_._-;_-* &quot;-&quot;??_?_._-;_-@_-"/>
    <numFmt numFmtId="218" formatCode="0%_);\(0%\)"/>
    <numFmt numFmtId="219" formatCode="&quot;fl&quot;###,0&quot;.&quot;00_);[Red]\(&quot;fl&quot;###,0&quot;.&quot;00\)"/>
    <numFmt numFmtId="220" formatCode="\+0.0;\-0.0"/>
    <numFmt numFmtId="221" formatCode="\+0.0%;\-0.0%"/>
    <numFmt numFmtId="222" formatCode="#,##0.00&quot; &quot;[$руб.-419];[Red]&quot;-&quot;#,##0.00&quot; &quot;[$руб.-419]"/>
    <numFmt numFmtId="223" formatCode="&quot;$&quot;#,##0"/>
    <numFmt numFmtId="224" formatCode="_(&quot;fl&quot;* #,##0_);_(&quot;fl&quot;* \(#,##0\);_(&quot;fl&quot;* &quot;-&quot;_);_(@_)"/>
    <numFmt numFmtId="225" formatCode="#,##0_);[Blue]\(\-\)\ #,##0_)"/>
    <numFmt numFmtId="226" formatCode="_(&quot;$&quot;* #,##0_);_(&quot;$&quot;* \(#,##0\);_(&quot;$&quot;* &quot;-&quot;_);_(@_)"/>
    <numFmt numFmtId="227" formatCode="&quot;$&quot;#,##0_);\(&quot;$&quot;#,##0\)"/>
    <numFmt numFmtId="228" formatCode="_(* #,##0.00_);_(* \(#,##0.00\);_(* &quot;-&quot;??_);_(@_)"/>
    <numFmt numFmtId="229" formatCode="&quot;$&quot;#,##0.00_);\(&quot;$&quot;#,##0.00\)"/>
    <numFmt numFmtId="230" formatCode="_(* #,##0.00_);_(* \(#,##0.00\);_(* \-??_);_(@_)"/>
    <numFmt numFmtId="231" formatCode="&quot;$&quot;#,##0.00_);[Red]\(&quot;$&quot;#,##0.00\)"/>
    <numFmt numFmtId="232" formatCode="&quot;Т&quot;#,##0;\-&quot;Т&quot;#,##0"/>
    <numFmt numFmtId="233" formatCode="_(* #,##0_);_(* \(#,##0\);_(* \-??_);_(@_)"/>
    <numFmt numFmtId="234" formatCode="_-* #,##0.0_р_._-;\-* #,##0.0_р_._-;_-* &quot;-&quot;??_р_._-;_-@_-"/>
    <numFmt numFmtId="235" formatCode="#,##0.00&quot;тг.&quot;;[Red]\-#,##0.00&quot;тг.&quot;"/>
    <numFmt numFmtId="236" formatCode="%#.00"/>
  </numFmts>
  <fonts count="103">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b/>
      <sz val="11"/>
      <color theme="1"/>
      <name val="Times New Roman"/>
      <family val="1"/>
      <charset val="204"/>
    </font>
    <font>
      <sz val="15"/>
      <color theme="1"/>
      <name val="Times New Roman"/>
      <family val="1"/>
      <charset val="204"/>
    </font>
    <font>
      <sz val="15"/>
      <name val="Times New Roman"/>
      <family val="1"/>
      <charset val="204"/>
    </font>
    <font>
      <sz val="16"/>
      <color theme="1"/>
      <name val="Times New Roman"/>
      <family val="1"/>
      <charset val="204"/>
    </font>
    <font>
      <sz val="16"/>
      <name val="Times New Roman"/>
      <family val="1"/>
      <charset val="204"/>
    </font>
    <font>
      <sz val="11"/>
      <color indexed="8"/>
      <name val="Calibri"/>
      <family val="2"/>
      <scheme val="minor"/>
    </font>
    <font>
      <sz val="11"/>
      <color theme="1"/>
      <name val="Times New Roman"/>
      <family val="1"/>
      <charset val="204"/>
    </font>
    <font>
      <b/>
      <sz val="18"/>
      <color theme="1"/>
      <name val="Times New Roman"/>
      <family val="1"/>
      <charset val="204"/>
    </font>
    <font>
      <sz val="18"/>
      <color theme="1"/>
      <name val="Times New Roman"/>
      <family val="1"/>
      <charset val="204"/>
    </font>
    <font>
      <b/>
      <sz val="20"/>
      <color theme="1"/>
      <name val="Times New Roman"/>
      <family val="1"/>
      <charset val="204"/>
    </font>
    <font>
      <b/>
      <sz val="21"/>
      <color theme="1"/>
      <name val="Times New Roman"/>
      <family val="1"/>
      <charset val="204"/>
    </font>
    <font>
      <sz val="21"/>
      <color theme="1"/>
      <name val="Times New Roman"/>
      <family val="1"/>
      <charset val="204"/>
    </font>
  </fonts>
  <fills count="48">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941">
    <xf numFmtId="0" fontId="0" fillId="0" borderId="0"/>
    <xf numFmtId="0" fontId="2" fillId="0" borderId="0"/>
    <xf numFmtId="0" fontId="1" fillId="0" borderId="0"/>
    <xf numFmtId="0" fontId="4" fillId="0" borderId="0"/>
    <xf numFmtId="0" fontId="5" fillId="0" borderId="0"/>
    <xf numFmtId="167" fontId="6" fillId="0" borderId="2">
      <protection locked="0"/>
    </xf>
    <xf numFmtId="167" fontId="6" fillId="0" borderId="2">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3" applyNumberFormat="0" applyProtection="0">
      <alignment horizontal="center"/>
    </xf>
    <xf numFmtId="0" fontId="10" fillId="0" borderId="0"/>
    <xf numFmtId="0" fontId="11" fillId="3" borderId="3"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67" fontId="6" fillId="0" borderId="2">
      <protection locked="0"/>
    </xf>
    <xf numFmtId="4" fontId="6" fillId="0" borderId="0">
      <protection locked="0"/>
    </xf>
    <xf numFmtId="4" fontId="6" fillId="0" borderId="0">
      <protection locked="0"/>
    </xf>
    <xf numFmtId="168" fontId="6" fillId="0" borderId="0">
      <protection locked="0"/>
    </xf>
    <xf numFmtId="168" fontId="6" fillId="0" borderId="0">
      <protection locked="0"/>
    </xf>
    <xf numFmtId="4" fontId="6" fillId="0" borderId="0">
      <protection locked="0"/>
    </xf>
    <xf numFmtId="4" fontId="6" fillId="0" borderId="0">
      <protection locked="0"/>
    </xf>
    <xf numFmtId="168" fontId="6" fillId="0" borderId="0">
      <protection locked="0"/>
    </xf>
    <xf numFmtId="168" fontId="6" fillId="0" borderId="0">
      <protection locked="0"/>
    </xf>
    <xf numFmtId="4" fontId="6" fillId="0" borderId="0">
      <protection locked="0"/>
    </xf>
    <xf numFmtId="168" fontId="6" fillId="0" borderId="0">
      <protection locked="0"/>
    </xf>
    <xf numFmtId="169" fontId="6" fillId="0" borderId="0">
      <protection locked="0"/>
    </xf>
    <xf numFmtId="169" fontId="6" fillId="0" borderId="0">
      <protection locked="0"/>
    </xf>
    <xf numFmtId="167" fontId="14" fillId="0" borderId="0">
      <protection locked="0"/>
    </xf>
    <xf numFmtId="167" fontId="14" fillId="0" borderId="0">
      <protection locked="0"/>
    </xf>
    <xf numFmtId="167" fontId="6" fillId="0" borderId="2">
      <protection locked="0"/>
    </xf>
    <xf numFmtId="167" fontId="6" fillId="0" borderId="2">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0"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4" fontId="18" fillId="0" borderId="0" applyFill="0" applyBorder="0" applyAlignment="0"/>
    <xf numFmtId="174" fontId="18" fillId="0" borderId="0" applyFill="0" applyBorder="0" applyAlignment="0"/>
    <xf numFmtId="175" fontId="18" fillId="0" borderId="0" applyFill="0" applyBorder="0" applyAlignment="0"/>
    <xf numFmtId="175"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19" fillId="32" borderId="4" applyNumberFormat="0" applyAlignment="0" applyProtection="0"/>
    <xf numFmtId="177" fontId="20" fillId="0" borderId="0" applyFill="0" applyBorder="0">
      <alignment vertical="top"/>
    </xf>
    <xf numFmtId="178" fontId="20" fillId="0" borderId="0" applyFill="0" applyBorder="0">
      <alignment vertical="top"/>
    </xf>
    <xf numFmtId="179" fontId="20" fillId="0" borderId="0" applyFill="0" applyBorder="0">
      <alignment vertical="top"/>
    </xf>
    <xf numFmtId="180" fontId="20" fillId="0" borderId="0" applyFill="0" applyBorder="0">
      <alignment vertical="top"/>
    </xf>
    <xf numFmtId="181" fontId="20" fillId="0" borderId="0" applyFill="0" applyBorder="0">
      <alignment vertical="top"/>
    </xf>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7" fontId="20" fillId="0" borderId="0" applyFill="0" applyBorder="0">
      <alignment horizontal="center" vertical="top"/>
    </xf>
    <xf numFmtId="0" fontId="21" fillId="0" borderId="5">
      <alignment horizontal="left" vertical="top" wrapText="1"/>
    </xf>
    <xf numFmtId="1" fontId="21" fillId="0" borderId="0">
      <alignment horizontal="center" vertical="top" wrapText="1"/>
    </xf>
    <xf numFmtId="188" fontId="21" fillId="0" borderId="5">
      <alignment horizontal="center" vertical="top" wrapText="1"/>
    </xf>
    <xf numFmtId="189" fontId="21" fillId="0" borderId="5">
      <alignment horizontal="center" vertical="top" wrapText="1"/>
    </xf>
    <xf numFmtId="189" fontId="21" fillId="0" borderId="5">
      <alignment horizontal="center" vertical="top" wrapText="1"/>
    </xf>
    <xf numFmtId="189" fontId="21" fillId="0" borderId="5">
      <alignment horizontal="center" vertical="top" wrapText="1"/>
    </xf>
    <xf numFmtId="190" fontId="20" fillId="0" borderId="0" applyFill="0" applyBorder="0">
      <alignment vertical="top"/>
    </xf>
    <xf numFmtId="191" fontId="10" fillId="33" borderId="6">
      <alignment vertical="center"/>
    </xf>
    <xf numFmtId="0" fontId="22" fillId="34" borderId="7" applyNumberFormat="0" applyAlignment="0" applyProtection="0"/>
    <xf numFmtId="192" fontId="20" fillId="0" borderId="0" applyFill="0" applyBorder="0">
      <alignment vertical="top"/>
    </xf>
    <xf numFmtId="193" fontId="20" fillId="0" borderId="0" applyFill="0" applyBorder="0">
      <alignment vertical="top"/>
    </xf>
    <xf numFmtId="1" fontId="21" fillId="0" borderId="0">
      <alignment horizontal="center" vertical="top" wrapText="1"/>
    </xf>
    <xf numFmtId="188" fontId="21" fillId="0" borderId="0">
      <alignment horizontal="center" vertical="top" wrapText="1"/>
    </xf>
    <xf numFmtId="189" fontId="21" fillId="0" borderId="0">
      <alignment horizontal="center" vertical="top" wrapText="1"/>
    </xf>
    <xf numFmtId="189" fontId="21" fillId="0" borderId="0">
      <alignment horizontal="center" vertical="top" wrapText="1"/>
    </xf>
    <xf numFmtId="189"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43" fontId="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18" fillId="0" borderId="0" applyFont="0" applyFill="0" applyBorder="0" applyAlignment="0" applyProtection="0"/>
    <xf numFmtId="191" fontId="25" fillId="35" borderId="8" applyBorder="0">
      <alignment vertical="center"/>
    </xf>
    <xf numFmtId="195" fontId="20" fillId="0" borderId="0" applyFill="0" applyBorder="0">
      <alignment vertical="top"/>
    </xf>
    <xf numFmtId="196" fontId="26" fillId="0" borderId="0" applyFill="0" applyBorder="0">
      <alignment vertical="top"/>
    </xf>
    <xf numFmtId="197" fontId="20" fillId="0" borderId="0" applyFill="0" applyBorder="0">
      <alignment vertical="top"/>
    </xf>
    <xf numFmtId="198" fontId="20" fillId="0" borderId="0" applyFill="0" applyBorder="0">
      <alignment vertical="top"/>
    </xf>
    <xf numFmtId="199" fontId="20" fillId="0" borderId="0" applyFill="0" applyBorder="0">
      <alignment vertical="top"/>
    </xf>
    <xf numFmtId="200" fontId="20" fillId="0" borderId="0" applyFill="0" applyBorder="0">
      <alignment vertical="top"/>
    </xf>
    <xf numFmtId="201" fontId="20" fillId="0" borderId="0" applyFill="0" applyBorder="0">
      <alignment vertical="top"/>
    </xf>
    <xf numFmtId="202" fontId="20" fillId="0" borderId="0" applyFill="0" applyBorder="0">
      <alignment vertical="top"/>
    </xf>
    <xf numFmtId="203" fontId="20" fillId="0" borderId="0" applyFill="0" applyBorder="0">
      <alignment vertical="top"/>
    </xf>
    <xf numFmtId="204" fontId="27"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205" fontId="4" fillId="0" borderId="0" applyFont="0" applyFill="0" applyBorder="0" applyAlignment="0" applyProtection="0"/>
    <xf numFmtId="206" fontId="15" fillId="0" borderId="0" applyFont="0" applyFill="0" applyBorder="0" applyAlignment="0" applyProtection="0"/>
    <xf numFmtId="206" fontId="15" fillId="0" borderId="0" applyFont="0" applyFill="0" applyBorder="0" applyAlignment="0" applyProtection="0"/>
    <xf numFmtId="176" fontId="18" fillId="0" borderId="0" applyFont="0" applyFill="0" applyBorder="0" applyAlignment="0" applyProtection="0"/>
    <xf numFmtId="0" fontId="21" fillId="0" borderId="0">
      <alignment horizontal="left" vertical="top" wrapText="1"/>
    </xf>
    <xf numFmtId="207" fontId="4" fillId="36" borderId="0" applyFont="0" applyFill="0" applyBorder="0" applyAlignment="0" applyProtection="0"/>
    <xf numFmtId="14" fontId="28" fillId="0" borderId="0" applyFill="0" applyBorder="0" applyAlignment="0"/>
    <xf numFmtId="208" fontId="4" fillId="36" borderId="0" applyFont="0" applyFill="0" applyBorder="0" applyAlignment="0" applyProtection="0"/>
    <xf numFmtId="38" fontId="27" fillId="0" borderId="9">
      <alignment vertical="center"/>
    </xf>
    <xf numFmtId="0" fontId="29" fillId="0" borderId="0" applyNumberFormat="0" applyFill="0" applyBorder="0" applyAlignment="0" applyProtection="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209" fontId="4" fillId="0" borderId="0" applyFont="0" applyFill="0" applyBorder="0" applyAlignment="0" applyProtection="0"/>
    <xf numFmtId="210" fontId="15" fillId="0" borderId="0"/>
    <xf numFmtId="210" fontId="15" fillId="0" borderId="0"/>
    <xf numFmtId="210" fontId="15" fillId="0" borderId="0"/>
    <xf numFmtId="210" fontId="15" fillId="0" borderId="0"/>
    <xf numFmtId="210" fontId="15" fillId="0" borderId="0"/>
    <xf numFmtId="210" fontId="15" fillId="0" borderId="0"/>
    <xf numFmtId="211" fontId="15" fillId="0" borderId="0"/>
    <xf numFmtId="211" fontId="15" fillId="0" borderId="0"/>
    <xf numFmtId="211" fontId="15" fillId="0" borderId="0"/>
    <xf numFmtId="211" fontId="15" fillId="0" borderId="0"/>
    <xf numFmtId="211" fontId="15" fillId="0" borderId="0"/>
    <xf numFmtId="211"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0" applyNumberFormat="0" applyAlignment="0" applyProtection="0">
      <alignment horizontal="left" vertical="center"/>
    </xf>
    <xf numFmtId="0" fontId="39" fillId="0" borderId="11">
      <alignment horizontal="left" vertical="center"/>
    </xf>
    <xf numFmtId="0" fontId="40" fillId="0" borderId="0">
      <alignment horizontal="center"/>
    </xf>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77" fontId="49" fillId="0" borderId="0" applyFill="0" applyBorder="0">
      <alignment vertical="top"/>
      <protection locked="0"/>
    </xf>
    <xf numFmtId="178" fontId="49" fillId="0" borderId="0" applyFill="0" applyBorder="0">
      <alignment vertical="top"/>
      <protection locked="0"/>
    </xf>
    <xf numFmtId="179" fontId="49" fillId="0" borderId="0" applyFill="0" applyBorder="0">
      <alignment vertical="top"/>
      <protection locked="0"/>
    </xf>
    <xf numFmtId="180" fontId="49" fillId="0" borderId="0" applyFill="0" applyBorder="0">
      <alignment vertical="top"/>
      <protection locked="0"/>
    </xf>
    <xf numFmtId="181" fontId="49" fillId="0" borderId="0" applyFill="0" applyBorder="0">
      <alignment vertical="top"/>
      <protection locked="0"/>
    </xf>
    <xf numFmtId="182" fontId="49" fillId="0" borderId="0" applyFill="0" applyBorder="0">
      <alignment vertical="top"/>
      <protection locked="0"/>
    </xf>
    <xf numFmtId="212" fontId="49" fillId="0" borderId="0" applyFill="0" applyBorder="0">
      <alignment vertical="top"/>
      <protection locked="0"/>
    </xf>
    <xf numFmtId="213" fontId="49" fillId="0" borderId="0" applyFill="0" applyBorder="0">
      <alignment vertical="top"/>
      <protection locked="0"/>
    </xf>
    <xf numFmtId="185"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190" fontId="49" fillId="0" borderId="0" applyFill="0" applyBorder="0">
      <alignment vertical="top"/>
      <protection locked="0"/>
    </xf>
    <xf numFmtId="190" fontId="50" fillId="0" borderId="0" applyFill="0" applyBorder="0">
      <alignment vertical="top"/>
      <protection locked="0"/>
    </xf>
    <xf numFmtId="190"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2" fontId="49" fillId="0" borderId="0" applyFill="0" applyBorder="0">
      <alignment vertical="top"/>
      <protection locked="0"/>
    </xf>
    <xf numFmtId="193" fontId="49" fillId="0" borderId="0" applyFill="0" applyBorder="0">
      <alignment vertical="top"/>
      <protection locked="0"/>
    </xf>
    <xf numFmtId="0" fontId="4" fillId="0" borderId="0" applyBorder="0">
      <alignment horizontal="left" vertical="center" wrapText="1"/>
    </xf>
    <xf numFmtId="0" fontId="51" fillId="14" borderId="4" applyNumberFormat="0" applyAlignment="0" applyProtection="0"/>
    <xf numFmtId="10" fontId="34" fillId="39" borderId="1" applyNumberFormat="0" applyBorder="0" applyAlignment="0" applyProtection="0"/>
    <xf numFmtId="0" fontId="4" fillId="40" borderId="15">
      <alignment horizontal="left" vertical="top" wrapText="1"/>
      <protection locked="0"/>
    </xf>
    <xf numFmtId="0" fontId="20" fillId="40" borderId="15">
      <alignment horizontal="right" vertical="top" wrapText="1"/>
      <protection locked="0"/>
    </xf>
    <xf numFmtId="191" fontId="10" fillId="41" borderId="1" applyBorder="0">
      <alignment horizontal="center" vertical="center"/>
      <protection locked="0"/>
    </xf>
    <xf numFmtId="195" fontId="49" fillId="0" borderId="0" applyFill="0" applyBorder="0">
      <alignment vertical="top"/>
      <protection locked="0"/>
    </xf>
    <xf numFmtId="196" fontId="49" fillId="0" borderId="0" applyFill="0" applyBorder="0">
      <alignment vertical="top"/>
      <protection locked="0"/>
    </xf>
    <xf numFmtId="197" fontId="49" fillId="0" borderId="0" applyFill="0" applyBorder="0">
      <alignment vertical="top"/>
      <protection locked="0"/>
    </xf>
    <xf numFmtId="198" fontId="49" fillId="0" borderId="0" applyFill="0" applyBorder="0">
      <alignment vertical="top"/>
      <protection locked="0"/>
    </xf>
    <xf numFmtId="199" fontId="49" fillId="0" borderId="0" applyFill="0" applyBorder="0">
      <alignment vertical="top"/>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52" fillId="0" borderId="16"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5">
      <alignment horizontal="left" vertical="top" wrapText="1"/>
    </xf>
    <xf numFmtId="0" fontId="53" fillId="38" borderId="5">
      <alignment horizontal="left" vertical="top" wrapText="1"/>
    </xf>
    <xf numFmtId="0" fontId="54" fillId="0" borderId="5">
      <alignment horizontal="left" vertical="top" wrapText="1"/>
    </xf>
    <xf numFmtId="0" fontId="54" fillId="0" borderId="5">
      <alignment horizontal="left" vertical="top" wrapText="1"/>
    </xf>
    <xf numFmtId="0" fontId="21" fillId="0" borderId="5">
      <alignment horizontal="left" vertical="top" wrapText="1"/>
    </xf>
    <xf numFmtId="0" fontId="55" fillId="0" borderId="5">
      <alignment horizontal="left" vertical="top" wrapText="1"/>
    </xf>
    <xf numFmtId="0" fontId="56" fillId="42" borderId="0" applyNumberFormat="0" applyBorder="0" applyAlignment="0" applyProtection="0"/>
    <xf numFmtId="214"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15" fontId="4" fillId="36" borderId="0"/>
    <xf numFmtId="216" fontId="4" fillId="0" borderId="0" applyFont="0" applyFill="0" applyBorder="0" applyAlignment="0" applyProtection="0"/>
    <xf numFmtId="217" fontId="4" fillId="0" borderId="0" applyFont="0" applyFill="0" applyBorder="0" applyAlignment="0" applyProtection="0"/>
    <xf numFmtId="0" fontId="4" fillId="0" borderId="0"/>
    <xf numFmtId="0" fontId="58" fillId="0" borderId="0"/>
    <xf numFmtId="0" fontId="59" fillId="32" borderId="17" applyNumberFormat="0" applyAlignment="0" applyProtection="0"/>
    <xf numFmtId="0" fontId="60" fillId="36" borderId="0"/>
    <xf numFmtId="218" fontId="4"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19" fontId="18" fillId="0" borderId="0" applyFont="0" applyFill="0" applyBorder="0" applyAlignment="0" applyProtection="0"/>
    <xf numFmtId="220" fontId="12" fillId="0" borderId="0"/>
    <xf numFmtId="221" fontId="12" fillId="0" borderId="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4" fillId="0" borderId="0"/>
    <xf numFmtId="191" fontId="61" fillId="43" borderId="1" applyBorder="0">
      <alignment vertical="center" wrapText="1"/>
    </xf>
    <xf numFmtId="0" fontId="62" fillId="0" borderId="0" applyNumberFormat="0" applyFont="0" applyBorder="0" applyAlignment="0">
      <alignment horizontal="left"/>
    </xf>
    <xf numFmtId="0" fontId="63" fillId="0" borderId="0"/>
    <xf numFmtId="222"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3" fontId="64" fillId="0" borderId="1">
      <alignment horizontal="left" vertical="center"/>
      <protection locked="0"/>
    </xf>
    <xf numFmtId="0" fontId="65" fillId="0" borderId="0"/>
    <xf numFmtId="0" fontId="10" fillId="0" borderId="0">
      <alignment horizontal="center"/>
    </xf>
    <xf numFmtId="0" fontId="66" fillId="44" borderId="18" applyBorder="0">
      <alignment horizontal="center" vertical="center" wrapText="1"/>
    </xf>
    <xf numFmtId="49" fontId="28" fillId="0" borderId="0" applyFill="0" applyBorder="0" applyAlignment="0"/>
    <xf numFmtId="219" fontId="18" fillId="0" borderId="0" applyFill="0" applyBorder="0" applyAlignment="0"/>
    <xf numFmtId="219" fontId="18" fillId="0" borderId="0" applyFill="0" applyBorder="0" applyAlignment="0"/>
    <xf numFmtId="224" fontId="18" fillId="0" borderId="0" applyFill="0" applyBorder="0" applyAlignment="0"/>
    <xf numFmtId="224"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19">
      <alignment horizontal="center" textRotation="90" wrapText="1"/>
    </xf>
    <xf numFmtId="0" fontId="21" fillId="0" borderId="19">
      <alignment horizontal="center" vertical="center" wrapText="1"/>
    </xf>
    <xf numFmtId="0" fontId="70" fillId="0" borderId="20" applyNumberFormat="0" applyFill="0" applyAlignment="0" applyProtection="0"/>
    <xf numFmtId="0" fontId="70" fillId="0" borderId="20" applyNumberFormat="0" applyFill="0" applyAlignment="0" applyProtection="0"/>
    <xf numFmtId="2" fontId="37" fillId="2" borderId="21" applyFill="0" applyBorder="0" applyAlignment="0">
      <alignment horizontal="right" vertical="top" wrapText="1"/>
      <protection locked="0"/>
    </xf>
    <xf numFmtId="191" fontId="71" fillId="45" borderId="1" applyBorder="0">
      <alignment vertical="center" wrapText="1"/>
    </xf>
    <xf numFmtId="191"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88" fontId="73" fillId="0" borderId="5">
      <alignment horizontal="center" vertical="top" wrapText="1"/>
    </xf>
    <xf numFmtId="189" fontId="73" fillId="0" borderId="5">
      <alignment horizontal="center" vertical="top" wrapText="1"/>
    </xf>
    <xf numFmtId="189" fontId="73" fillId="0" borderId="5">
      <alignment horizontal="center" vertical="top" wrapText="1"/>
    </xf>
    <xf numFmtId="189" fontId="73" fillId="0" borderId="5">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2" fontId="10" fillId="0" borderId="22">
      <protection locked="0"/>
    </xf>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225" fontId="3" fillId="0" borderId="1" applyBorder="0">
      <protection hidden="1"/>
    </xf>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6"/>
    <xf numFmtId="14" fontId="10" fillId="0" borderId="0">
      <alignment horizontal="right"/>
    </xf>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226" fontId="78" fillId="0" borderId="0" applyFont="0" applyFill="0" applyBorder="0" applyAlignment="0" applyProtection="0"/>
    <xf numFmtId="226" fontId="79" fillId="0" borderId="0" applyFont="0" applyFill="0" applyBorder="0" applyAlignment="0" applyProtection="0"/>
    <xf numFmtId="226" fontId="7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80" fillId="46" borderId="22"/>
    <xf numFmtId="0" fontId="4" fillId="0" borderId="1">
      <alignment horizontal="right"/>
    </xf>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 fillId="0" borderId="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4"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44" fontId="4" fillId="0" borderId="0" applyFont="0" applyFill="0" applyBorder="0" applyAlignment="0" applyProtection="0"/>
    <xf numFmtId="167" fontId="14" fillId="0" borderId="0">
      <protection locked="0"/>
    </xf>
    <xf numFmtId="167" fontId="14" fillId="0" borderId="0">
      <protection locked="0"/>
    </xf>
    <xf numFmtId="191" fontId="78" fillId="0" borderId="0" applyFont="0" applyFill="0" applyBorder="0" applyAlignment="0" applyProtection="0"/>
    <xf numFmtId="191" fontId="78"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7"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23" fillId="0" borderId="0" applyFill="0" applyBorder="0" applyAlignment="0" applyProtection="0"/>
    <xf numFmtId="5" fontId="23" fillId="0" borderId="0" applyFill="0" applyBorder="0" applyAlignment="0" applyProtection="0"/>
    <xf numFmtId="5" fontId="23" fillId="0" borderId="0" applyFill="0" applyBorder="0" applyAlignment="0" applyProtection="0"/>
    <xf numFmtId="227" fontId="23" fillId="0" borderId="0" applyFill="0" applyBorder="0" applyAlignment="0" applyProtection="0"/>
    <xf numFmtId="227" fontId="23"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230" fontId="23" fillId="0" borderId="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04" fontId="23"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43" fontId="1"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43" fontId="7" fillId="0" borderId="0" applyFont="0" applyFill="0" applyBorder="0" applyAlignment="0" applyProtection="0"/>
    <xf numFmtId="233" fontId="23" fillId="0" borderId="0" applyFill="0" applyBorder="0" applyAlignment="0" applyProtection="0"/>
    <xf numFmtId="43" fontId="7" fillId="0" borderId="0" applyFont="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43" fontId="7" fillId="0" borderId="0" applyFont="0" applyFill="0" applyBorder="0" applyAlignment="0" applyProtection="0"/>
    <xf numFmtId="0"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43" fontId="7"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228"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4" fontId="15" fillId="0" borderId="0" applyFont="0" applyFill="0" applyBorder="0" applyAlignment="0" applyProtection="0"/>
    <xf numFmtId="234"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5" fontId="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6" fontId="15" fillId="0" borderId="0" applyFont="0" applyFill="0" applyBorder="0" applyAlignment="0" applyProtection="0"/>
    <xf numFmtId="194" fontId="1" fillId="0" borderId="0" applyFont="0" applyFill="0" applyBorder="0" applyAlignment="0" applyProtection="0"/>
    <xf numFmtId="235" fontId="4" fillId="0" borderId="0" applyFont="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Alignment="0" applyProtection="0"/>
    <xf numFmtId="165" fontId="10" fillId="0" borderId="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230" fontId="23" fillId="0" borderId="0" applyFill="0" applyBorder="0" applyAlignment="0" applyProtection="0"/>
    <xf numFmtId="230" fontId="23"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5" fontId="4" fillId="0" borderId="0" applyFont="0" applyFill="0" applyBorder="0" applyAlignment="0" applyProtection="0"/>
    <xf numFmtId="204" fontId="23" fillId="0" borderId="0" applyFill="0" applyBorder="0" applyAlignment="0" applyProtection="0"/>
    <xf numFmtId="232" fontId="10"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5" fontId="4" fillId="0" borderId="0" applyFont="0" applyFill="0" applyBorder="0" applyAlignment="0" applyProtection="0"/>
    <xf numFmtId="0" fontId="23"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35" fontId="4" fillId="0" borderId="0" applyFont="0" applyFill="0" applyBorder="0" applyAlignment="0" applyProtection="0"/>
    <xf numFmtId="232" fontId="10"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35" fontId="4" fillId="0" borderId="0" applyFont="0" applyFill="0" applyBorder="0" applyAlignment="0" applyProtection="0"/>
    <xf numFmtId="19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7"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164" fontId="90"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36" fontId="6" fillId="0" borderId="0">
      <protection locked="0"/>
    </xf>
    <xf numFmtId="236" fontId="6" fillId="0" borderId="0">
      <protection locked="0"/>
    </xf>
    <xf numFmtId="0" fontId="96" fillId="0" borderId="0"/>
  </cellStyleXfs>
  <cellXfs count="43">
    <xf numFmtId="0" fontId="0" fillId="0" borderId="0" xfId="0"/>
    <xf numFmtId="0" fontId="97" fillId="0" borderId="0" xfId="0" applyFont="1" applyFill="1"/>
    <xf numFmtId="2" fontId="91" fillId="0" borderId="0" xfId="0" applyNumberFormat="1" applyFont="1" applyFill="1" applyAlignment="1">
      <alignment horizontal="center" vertical="center"/>
    </xf>
    <xf numFmtId="0" fontId="94" fillId="0" borderId="0" xfId="0" applyFont="1" applyFill="1" applyAlignment="1">
      <alignment horizontal="center" vertical="center" wrapText="1"/>
    </xf>
    <xf numFmtId="0" fontId="98" fillId="0" borderId="0" xfId="0" applyFont="1" applyFill="1" applyAlignment="1">
      <alignment vertical="center"/>
    </xf>
    <xf numFmtId="0" fontId="99" fillId="0" borderId="0" xfId="0" applyFont="1" applyFill="1"/>
    <xf numFmtId="0" fontId="98" fillId="0" borderId="0" xfId="0" applyFont="1" applyFill="1"/>
    <xf numFmtId="0" fontId="92" fillId="0" borderId="25" xfId="0" applyFont="1" applyFill="1" applyBorder="1" applyAlignment="1">
      <alignment horizontal="center" vertical="center"/>
    </xf>
    <xf numFmtId="2" fontId="93" fillId="0" borderId="25" xfId="0" applyNumberFormat="1" applyFont="1" applyFill="1" applyBorder="1" applyAlignment="1" applyProtection="1">
      <alignment horizontal="center" vertical="center" wrapText="1"/>
    </xf>
    <xf numFmtId="0" fontId="93" fillId="0" borderId="25" xfId="0" applyFont="1" applyFill="1" applyBorder="1" applyAlignment="1" applyProtection="1">
      <alignment horizontal="center" vertical="center" wrapText="1"/>
    </xf>
    <xf numFmtId="0" fontId="95" fillId="0" borderId="25" xfId="0" applyFont="1" applyFill="1" applyBorder="1" applyAlignment="1" applyProtection="1">
      <alignment horizontal="center" vertical="center" wrapText="1"/>
    </xf>
    <xf numFmtId="0" fontId="98" fillId="0" borderId="25" xfId="0" applyFont="1" applyFill="1" applyBorder="1" applyAlignment="1">
      <alignment horizontal="left" vertical="center" wrapText="1"/>
    </xf>
    <xf numFmtId="2" fontId="98" fillId="0" borderId="25" xfId="0" applyNumberFormat="1" applyFont="1" applyFill="1" applyBorder="1" applyAlignment="1">
      <alignment horizontal="center" vertical="center" wrapText="1"/>
    </xf>
    <xf numFmtId="0" fontId="92" fillId="0" borderId="25" xfId="0" applyFont="1" applyFill="1" applyBorder="1" applyAlignment="1">
      <alignment horizontal="center" vertical="center" wrapText="1"/>
    </xf>
    <xf numFmtId="0" fontId="94" fillId="0" borderId="25" xfId="0" applyFont="1" applyFill="1" applyBorder="1" applyAlignment="1">
      <alignment horizontal="center" vertical="center"/>
    </xf>
    <xf numFmtId="2" fontId="94" fillId="0" borderId="25" xfId="0" applyNumberFormat="1" applyFont="1" applyFill="1" applyBorder="1" applyAlignment="1">
      <alignment horizontal="center" vertical="center"/>
    </xf>
    <xf numFmtId="0" fontId="94" fillId="0" borderId="25" xfId="0" applyFont="1" applyFill="1" applyBorder="1" applyAlignment="1">
      <alignment horizontal="center" vertical="center" wrapText="1"/>
    </xf>
    <xf numFmtId="2" fontId="95" fillId="0" borderId="25" xfId="0" applyNumberFormat="1" applyFont="1" applyFill="1" applyBorder="1" applyAlignment="1" applyProtection="1">
      <alignment horizontal="center" vertical="center" wrapText="1"/>
    </xf>
    <xf numFmtId="0" fontId="97" fillId="0" borderId="0" xfId="0" applyFont="1" applyFill="1" applyAlignment="1">
      <alignment horizontal="center" vertical="center"/>
    </xf>
    <xf numFmtId="2" fontId="94" fillId="0" borderId="25" xfId="0" applyNumberFormat="1" applyFont="1" applyFill="1" applyBorder="1" applyAlignment="1">
      <alignment horizontal="center" vertical="center" wrapText="1"/>
    </xf>
    <xf numFmtId="0" fontId="94" fillId="0" borderId="26" xfId="0" applyFont="1" applyFill="1" applyBorder="1" applyAlignment="1">
      <alignment horizontal="center" vertical="center"/>
    </xf>
    <xf numFmtId="0" fontId="94" fillId="0" borderId="26" xfId="0" applyFont="1" applyFill="1" applyBorder="1" applyAlignment="1">
      <alignment horizontal="center" vertical="center" wrapText="1"/>
    </xf>
    <xf numFmtId="2" fontId="94" fillId="0" borderId="26" xfId="0" applyNumberFormat="1" applyFont="1" applyFill="1" applyBorder="1" applyAlignment="1">
      <alignment horizontal="center" vertical="center" wrapText="1"/>
    </xf>
    <xf numFmtId="0" fontId="95" fillId="0" borderId="26" xfId="0" applyFont="1" applyFill="1" applyBorder="1" applyAlignment="1" applyProtection="1">
      <alignment horizontal="center" vertical="center" wrapText="1"/>
    </xf>
    <xf numFmtId="2" fontId="94" fillId="0" borderId="26" xfId="0" applyNumberFormat="1" applyFont="1" applyFill="1" applyBorder="1" applyAlignment="1">
      <alignment horizontal="center" vertical="center"/>
    </xf>
    <xf numFmtId="0" fontId="97" fillId="0" borderId="25" xfId="0" applyFont="1" applyFill="1" applyBorder="1"/>
    <xf numFmtId="0" fontId="98" fillId="0" borderId="0" xfId="0" applyFont="1" applyAlignment="1">
      <alignment vertical="center"/>
    </xf>
    <xf numFmtId="0" fontId="98" fillId="0" borderId="0" xfId="0" applyFont="1"/>
    <xf numFmtId="0" fontId="99" fillId="0" borderId="0" xfId="0" applyFont="1"/>
    <xf numFmtId="0" fontId="102" fillId="0" borderId="0" xfId="0" applyFont="1" applyFill="1"/>
    <xf numFmtId="0" fontId="101" fillId="0" borderId="0" xfId="0" applyFont="1" applyFill="1" applyAlignment="1">
      <alignment horizontal="center" vertical="center" wrapText="1"/>
    </xf>
    <xf numFmtId="0" fontId="98" fillId="0" borderId="27" xfId="0" applyFont="1" applyFill="1" applyBorder="1" applyAlignment="1" applyProtection="1">
      <alignment horizontal="center" vertical="center" wrapText="1"/>
    </xf>
    <xf numFmtId="0" fontId="98" fillId="0" borderId="6" xfId="0" applyFont="1" applyFill="1" applyBorder="1" applyAlignment="1">
      <alignment horizontal="center" vertical="center" wrapText="1"/>
    </xf>
    <xf numFmtId="0" fontId="98" fillId="0" borderId="10" xfId="0" applyFont="1" applyFill="1" applyBorder="1" applyAlignment="1">
      <alignment horizontal="center" vertical="center" wrapText="1"/>
    </xf>
    <xf numFmtId="4" fontId="98" fillId="0" borderId="6" xfId="0" applyNumberFormat="1" applyFont="1" applyFill="1" applyBorder="1" applyAlignment="1">
      <alignment horizontal="center" vertical="center" wrapText="1"/>
    </xf>
    <xf numFmtId="4" fontId="98" fillId="0" borderId="10" xfId="0" applyNumberFormat="1" applyFont="1" applyFill="1" applyBorder="1" applyAlignment="1">
      <alignment horizontal="center" vertical="center" wrapText="1"/>
    </xf>
    <xf numFmtId="4" fontId="98" fillId="0" borderId="28" xfId="0" applyNumberFormat="1" applyFont="1" applyFill="1" applyBorder="1" applyAlignment="1">
      <alignment horizontal="center" vertical="center" wrapText="1"/>
    </xf>
    <xf numFmtId="0" fontId="101" fillId="0" borderId="0" xfId="0" applyFont="1" applyFill="1" applyAlignment="1">
      <alignment horizontal="center" vertical="center" wrapText="1"/>
    </xf>
    <xf numFmtId="0" fontId="99" fillId="0" borderId="3" xfId="0" applyFont="1" applyFill="1" applyBorder="1" applyAlignment="1">
      <alignment horizontal="center" vertical="center" wrapText="1"/>
    </xf>
    <xf numFmtId="0" fontId="99" fillId="0" borderId="26" xfId="0" applyFont="1" applyFill="1" applyBorder="1" applyAlignment="1">
      <alignment horizontal="center" vertical="center" wrapText="1"/>
    </xf>
    <xf numFmtId="0" fontId="100" fillId="0" borderId="0" xfId="0" applyFont="1" applyFill="1" applyBorder="1" applyAlignment="1">
      <alignment horizontal="center" vertical="center" wrapText="1"/>
    </xf>
    <xf numFmtId="0" fontId="99" fillId="0" borderId="3" xfId="0" applyFont="1" applyFill="1" applyBorder="1" applyAlignment="1">
      <alignment horizontal="center" vertical="center"/>
    </xf>
    <xf numFmtId="0" fontId="99" fillId="0" borderId="26" xfId="0" applyFont="1" applyFill="1" applyBorder="1" applyAlignment="1">
      <alignment horizontal="center" vertical="center"/>
    </xf>
  </cellXfs>
  <cellStyles count="5941">
    <cellStyle name="_x0005__x001c_" xfId="3"/>
    <cellStyle name="_x000d_&#10;JournalTemplate=C:\COMFO\CTALK\JOURSTD.TPL_x000d_&#10;LbStateAddress=3 3 0 251 1 89 2 311_x000d_&#10;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23" xfId="5940"/>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2:K103"/>
  <sheetViews>
    <sheetView tabSelected="1" view="pageBreakPreview" zoomScale="59" zoomScaleSheetLayoutView="59" workbookViewId="0">
      <pane ySplit="5" topLeftCell="A62" activePane="bottomLeft" state="frozen"/>
      <selection pane="bottomLeft" activeCell="K6" sqref="K6:K85"/>
    </sheetView>
  </sheetViews>
  <sheetFormatPr defaultRowHeight="15"/>
  <cols>
    <col min="1" max="1" width="12.42578125" style="1" customWidth="1"/>
    <col min="2" max="2" width="39.5703125" style="1" customWidth="1"/>
    <col min="3" max="3" width="217.5703125" style="1" customWidth="1"/>
    <col min="4" max="4" width="19.85546875" style="1" customWidth="1"/>
    <col min="5" max="5" width="20.140625" style="1" customWidth="1"/>
    <col min="6" max="6" width="21.28515625" style="1" customWidth="1"/>
    <col min="7" max="7" width="21.5703125" style="1" customWidth="1"/>
    <col min="8" max="8" width="19.5703125" style="1" customWidth="1"/>
    <col min="9" max="9" width="21.28515625" style="1" customWidth="1"/>
    <col min="10" max="10" width="19.85546875" style="1" customWidth="1"/>
    <col min="11" max="11" width="23.85546875" style="1" customWidth="1"/>
    <col min="12" max="16384" width="9.140625" style="1"/>
  </cols>
  <sheetData>
    <row r="2" spans="1:11" s="29" customFormat="1" ht="39.75" customHeight="1">
      <c r="A2" s="37" t="s">
        <v>159</v>
      </c>
      <c r="B2" s="37"/>
      <c r="C2" s="37"/>
      <c r="D2" s="37"/>
      <c r="E2" s="37"/>
      <c r="F2" s="37"/>
      <c r="G2" s="37"/>
      <c r="H2" s="37"/>
      <c r="I2" s="37"/>
      <c r="J2" s="37"/>
      <c r="K2" s="37"/>
    </row>
    <row r="3" spans="1:11" s="29" customFormat="1" ht="35.25" customHeight="1">
      <c r="A3" s="30"/>
      <c r="B3" s="37" t="s">
        <v>160</v>
      </c>
      <c r="C3" s="37"/>
      <c r="D3" s="37"/>
      <c r="E3" s="37"/>
      <c r="F3" s="37"/>
      <c r="G3" s="37"/>
      <c r="H3" s="37"/>
      <c r="I3" s="37"/>
      <c r="J3" s="37"/>
    </row>
    <row r="4" spans="1:11" ht="16.5" customHeight="1" thickBot="1">
      <c r="A4" s="3"/>
      <c r="B4" s="40"/>
      <c r="C4" s="40"/>
      <c r="D4" s="40"/>
      <c r="E4" s="40"/>
      <c r="F4" s="40"/>
      <c r="G4" s="40"/>
    </row>
    <row r="5" spans="1:11" s="18" customFormat="1" ht="56.25" customHeight="1" thickBot="1">
      <c r="A5" s="31" t="s">
        <v>0</v>
      </c>
      <c r="B5" s="32" t="s">
        <v>6</v>
      </c>
      <c r="C5" s="32" t="s">
        <v>7</v>
      </c>
      <c r="D5" s="33" t="s">
        <v>1</v>
      </c>
      <c r="E5" s="34" t="s">
        <v>4</v>
      </c>
      <c r="F5" s="35" t="s">
        <v>5</v>
      </c>
      <c r="G5" s="32" t="s">
        <v>2</v>
      </c>
      <c r="H5" s="35" t="s">
        <v>152</v>
      </c>
      <c r="I5" s="34" t="s">
        <v>153</v>
      </c>
      <c r="J5" s="34" t="s">
        <v>154</v>
      </c>
      <c r="K5" s="36" t="s">
        <v>155</v>
      </c>
    </row>
    <row r="6" spans="1:11" ht="347.25" customHeight="1">
      <c r="A6" s="20">
        <v>1</v>
      </c>
      <c r="B6" s="21" t="s">
        <v>8</v>
      </c>
      <c r="C6" s="21" t="s">
        <v>47</v>
      </c>
      <c r="D6" s="21" t="s">
        <v>72</v>
      </c>
      <c r="E6" s="22">
        <v>52500</v>
      </c>
      <c r="F6" s="23">
        <v>8</v>
      </c>
      <c r="G6" s="24">
        <f t="shared" ref="G6:G85" si="0">F6*E6</f>
        <v>420000</v>
      </c>
      <c r="H6" s="41" t="s">
        <v>156</v>
      </c>
      <c r="I6" s="38" t="s">
        <v>157</v>
      </c>
      <c r="J6" s="38" t="s">
        <v>158</v>
      </c>
      <c r="K6" s="38" t="s">
        <v>177</v>
      </c>
    </row>
    <row r="7" spans="1:11" ht="345.75" customHeight="1">
      <c r="A7" s="14">
        <v>2</v>
      </c>
      <c r="B7" s="16" t="s">
        <v>9</v>
      </c>
      <c r="C7" s="16" t="s">
        <v>48</v>
      </c>
      <c r="D7" s="16" t="s">
        <v>72</v>
      </c>
      <c r="E7" s="19">
        <v>52500</v>
      </c>
      <c r="F7" s="10">
        <v>12</v>
      </c>
      <c r="G7" s="15">
        <f t="shared" si="0"/>
        <v>630000</v>
      </c>
      <c r="H7" s="41"/>
      <c r="I7" s="38"/>
      <c r="J7" s="38"/>
      <c r="K7" s="38"/>
    </row>
    <row r="8" spans="1:11" ht="345" customHeight="1">
      <c r="A8" s="20">
        <v>3</v>
      </c>
      <c r="B8" s="16" t="s">
        <v>10</v>
      </c>
      <c r="C8" s="16" t="s">
        <v>49</v>
      </c>
      <c r="D8" s="16" t="s">
        <v>72</v>
      </c>
      <c r="E8" s="17">
        <v>40000</v>
      </c>
      <c r="F8" s="10">
        <v>10</v>
      </c>
      <c r="G8" s="15">
        <f t="shared" si="0"/>
        <v>400000</v>
      </c>
      <c r="H8" s="41"/>
      <c r="I8" s="38"/>
      <c r="J8" s="38"/>
      <c r="K8" s="38"/>
    </row>
    <row r="9" spans="1:11" ht="338.25" customHeight="1">
      <c r="A9" s="14">
        <v>4</v>
      </c>
      <c r="B9" s="16" t="s">
        <v>10</v>
      </c>
      <c r="C9" s="16" t="s">
        <v>50</v>
      </c>
      <c r="D9" s="16" t="s">
        <v>72</v>
      </c>
      <c r="E9" s="17">
        <v>40000</v>
      </c>
      <c r="F9" s="10">
        <v>10</v>
      </c>
      <c r="G9" s="15">
        <f t="shared" si="0"/>
        <v>400000</v>
      </c>
      <c r="H9" s="41"/>
      <c r="I9" s="38"/>
      <c r="J9" s="38"/>
      <c r="K9" s="38"/>
    </row>
    <row r="10" spans="1:11" ht="351.75" customHeight="1">
      <c r="A10" s="20">
        <v>5</v>
      </c>
      <c r="B10" s="16" t="s">
        <v>11</v>
      </c>
      <c r="C10" s="16" t="s">
        <v>51</v>
      </c>
      <c r="D10" s="16" t="s">
        <v>72</v>
      </c>
      <c r="E10" s="17">
        <v>45200</v>
      </c>
      <c r="F10" s="10">
        <v>10</v>
      </c>
      <c r="G10" s="15">
        <f t="shared" si="0"/>
        <v>452000</v>
      </c>
      <c r="H10" s="41"/>
      <c r="I10" s="38"/>
      <c r="J10" s="38"/>
      <c r="K10" s="38"/>
    </row>
    <row r="11" spans="1:11" ht="347.25" customHeight="1">
      <c r="A11" s="14">
        <v>6</v>
      </c>
      <c r="B11" s="16" t="s">
        <v>11</v>
      </c>
      <c r="C11" s="16" t="s">
        <v>52</v>
      </c>
      <c r="D11" s="16" t="s">
        <v>72</v>
      </c>
      <c r="E11" s="17">
        <v>48000</v>
      </c>
      <c r="F11" s="10">
        <v>10</v>
      </c>
      <c r="G11" s="15">
        <f t="shared" si="0"/>
        <v>480000</v>
      </c>
      <c r="H11" s="41"/>
      <c r="I11" s="38"/>
      <c r="J11" s="38"/>
      <c r="K11" s="38"/>
    </row>
    <row r="12" spans="1:11" ht="336" customHeight="1">
      <c r="A12" s="20">
        <v>7</v>
      </c>
      <c r="B12" s="16" t="s">
        <v>12</v>
      </c>
      <c r="C12" s="16" t="s">
        <v>53</v>
      </c>
      <c r="D12" s="16" t="s">
        <v>72</v>
      </c>
      <c r="E12" s="17">
        <v>67000</v>
      </c>
      <c r="F12" s="10">
        <v>6</v>
      </c>
      <c r="G12" s="15">
        <f t="shared" si="0"/>
        <v>402000</v>
      </c>
      <c r="H12" s="41"/>
      <c r="I12" s="38"/>
      <c r="J12" s="38"/>
      <c r="K12" s="38"/>
    </row>
    <row r="13" spans="1:11" ht="339" customHeight="1">
      <c r="A13" s="14">
        <v>8</v>
      </c>
      <c r="B13" s="16" t="s">
        <v>12</v>
      </c>
      <c r="C13" s="16" t="s">
        <v>54</v>
      </c>
      <c r="D13" s="16" t="s">
        <v>72</v>
      </c>
      <c r="E13" s="17">
        <v>67000</v>
      </c>
      <c r="F13" s="10">
        <v>2</v>
      </c>
      <c r="G13" s="15">
        <f t="shared" si="0"/>
        <v>134000</v>
      </c>
      <c r="H13" s="41"/>
      <c r="I13" s="38"/>
      <c r="J13" s="38"/>
      <c r="K13" s="38"/>
    </row>
    <row r="14" spans="1:11" ht="380.25" customHeight="1">
      <c r="A14" s="20">
        <v>9</v>
      </c>
      <c r="B14" s="16" t="s">
        <v>13</v>
      </c>
      <c r="C14" s="16" t="s">
        <v>55</v>
      </c>
      <c r="D14" s="16" t="s">
        <v>72</v>
      </c>
      <c r="E14" s="17">
        <v>66000</v>
      </c>
      <c r="F14" s="10">
        <v>4</v>
      </c>
      <c r="G14" s="15">
        <f t="shared" si="0"/>
        <v>264000</v>
      </c>
      <c r="H14" s="41"/>
      <c r="I14" s="38"/>
      <c r="J14" s="38"/>
      <c r="K14" s="38"/>
    </row>
    <row r="15" spans="1:11" ht="339" customHeight="1">
      <c r="A15" s="14">
        <v>10</v>
      </c>
      <c r="B15" s="16" t="s">
        <v>14</v>
      </c>
      <c r="C15" s="16" t="s">
        <v>56</v>
      </c>
      <c r="D15" s="16" t="s">
        <v>72</v>
      </c>
      <c r="E15" s="17">
        <v>65700</v>
      </c>
      <c r="F15" s="10">
        <v>12</v>
      </c>
      <c r="G15" s="15">
        <f t="shared" si="0"/>
        <v>788400</v>
      </c>
      <c r="H15" s="41"/>
      <c r="I15" s="38"/>
      <c r="J15" s="38"/>
      <c r="K15" s="38"/>
    </row>
    <row r="16" spans="1:11" ht="344.25" customHeight="1">
      <c r="A16" s="20">
        <v>11</v>
      </c>
      <c r="B16" s="16" t="s">
        <v>14</v>
      </c>
      <c r="C16" s="16" t="s">
        <v>57</v>
      </c>
      <c r="D16" s="16" t="s">
        <v>72</v>
      </c>
      <c r="E16" s="17">
        <v>65700</v>
      </c>
      <c r="F16" s="10">
        <v>8</v>
      </c>
      <c r="G16" s="15">
        <f t="shared" si="0"/>
        <v>525600</v>
      </c>
      <c r="H16" s="41"/>
      <c r="I16" s="38"/>
      <c r="J16" s="38"/>
      <c r="K16" s="38"/>
    </row>
    <row r="17" spans="1:11" ht="342" customHeight="1">
      <c r="A17" s="14">
        <v>12</v>
      </c>
      <c r="B17" s="16" t="s">
        <v>15</v>
      </c>
      <c r="C17" s="16" t="s">
        <v>58</v>
      </c>
      <c r="D17" s="16" t="s">
        <v>72</v>
      </c>
      <c r="E17" s="17">
        <v>45200</v>
      </c>
      <c r="F17" s="10">
        <v>20</v>
      </c>
      <c r="G17" s="15">
        <f t="shared" si="0"/>
        <v>904000</v>
      </c>
      <c r="H17" s="41"/>
      <c r="I17" s="38"/>
      <c r="J17" s="38"/>
      <c r="K17" s="38"/>
    </row>
    <row r="18" spans="1:11" ht="360.75" customHeight="1">
      <c r="A18" s="20">
        <v>13</v>
      </c>
      <c r="B18" s="16" t="s">
        <v>16</v>
      </c>
      <c r="C18" s="16" t="s">
        <v>59</v>
      </c>
      <c r="D18" s="16" t="s">
        <v>72</v>
      </c>
      <c r="E18" s="17">
        <v>40000</v>
      </c>
      <c r="F18" s="10">
        <v>4</v>
      </c>
      <c r="G18" s="15">
        <f t="shared" si="0"/>
        <v>160000</v>
      </c>
      <c r="H18" s="41"/>
      <c r="I18" s="38"/>
      <c r="J18" s="38"/>
      <c r="K18" s="38"/>
    </row>
    <row r="19" spans="1:11" ht="360" customHeight="1">
      <c r="A19" s="14">
        <v>14</v>
      </c>
      <c r="B19" s="16" t="s">
        <v>17</v>
      </c>
      <c r="C19" s="16" t="s">
        <v>60</v>
      </c>
      <c r="D19" s="16" t="s">
        <v>72</v>
      </c>
      <c r="E19" s="17">
        <v>48000</v>
      </c>
      <c r="F19" s="10">
        <v>10</v>
      </c>
      <c r="G19" s="15">
        <f t="shared" si="0"/>
        <v>480000</v>
      </c>
      <c r="H19" s="41"/>
      <c r="I19" s="38"/>
      <c r="J19" s="38"/>
      <c r="K19" s="38"/>
    </row>
    <row r="20" spans="1:11" ht="352.5" customHeight="1">
      <c r="A20" s="20">
        <v>15</v>
      </c>
      <c r="B20" s="16" t="s">
        <v>18</v>
      </c>
      <c r="C20" s="16" t="s">
        <v>61</v>
      </c>
      <c r="D20" s="16" t="s">
        <v>72</v>
      </c>
      <c r="E20" s="17">
        <v>48000</v>
      </c>
      <c r="F20" s="10">
        <v>4</v>
      </c>
      <c r="G20" s="15">
        <f t="shared" si="0"/>
        <v>192000</v>
      </c>
      <c r="H20" s="41"/>
      <c r="I20" s="38"/>
      <c r="J20" s="38"/>
      <c r="K20" s="38"/>
    </row>
    <row r="21" spans="1:11" ht="336.75" customHeight="1">
      <c r="A21" s="14">
        <v>16</v>
      </c>
      <c r="B21" s="16" t="s">
        <v>19</v>
      </c>
      <c r="C21" s="16" t="s">
        <v>62</v>
      </c>
      <c r="D21" s="16" t="s">
        <v>72</v>
      </c>
      <c r="E21" s="17">
        <v>50000</v>
      </c>
      <c r="F21" s="10">
        <v>6</v>
      </c>
      <c r="G21" s="15">
        <f t="shared" si="0"/>
        <v>300000</v>
      </c>
      <c r="H21" s="41"/>
      <c r="I21" s="38"/>
      <c r="J21" s="38"/>
      <c r="K21" s="38"/>
    </row>
    <row r="22" spans="1:11" ht="330" customHeight="1">
      <c r="A22" s="20">
        <v>17</v>
      </c>
      <c r="B22" s="16" t="s">
        <v>20</v>
      </c>
      <c r="C22" s="16" t="s">
        <v>63</v>
      </c>
      <c r="D22" s="16" t="s">
        <v>72</v>
      </c>
      <c r="E22" s="17">
        <v>48000</v>
      </c>
      <c r="F22" s="10">
        <v>4</v>
      </c>
      <c r="G22" s="15">
        <f t="shared" si="0"/>
        <v>192000</v>
      </c>
      <c r="H22" s="41"/>
      <c r="I22" s="38"/>
      <c r="J22" s="38"/>
      <c r="K22" s="38"/>
    </row>
    <row r="23" spans="1:11" ht="349.5" customHeight="1">
      <c r="A23" s="14">
        <v>18</v>
      </c>
      <c r="B23" s="16" t="s">
        <v>21</v>
      </c>
      <c r="C23" s="16" t="s">
        <v>64</v>
      </c>
      <c r="D23" s="16" t="s">
        <v>72</v>
      </c>
      <c r="E23" s="17">
        <v>89500</v>
      </c>
      <c r="F23" s="10">
        <v>6</v>
      </c>
      <c r="G23" s="15">
        <f t="shared" si="0"/>
        <v>537000</v>
      </c>
      <c r="H23" s="41"/>
      <c r="I23" s="38"/>
      <c r="J23" s="38"/>
      <c r="K23" s="38"/>
    </row>
    <row r="24" spans="1:11" ht="337.5" customHeight="1">
      <c r="A24" s="20">
        <v>19</v>
      </c>
      <c r="B24" s="16" t="s">
        <v>22</v>
      </c>
      <c r="C24" s="16" t="s">
        <v>65</v>
      </c>
      <c r="D24" s="16" t="s">
        <v>72</v>
      </c>
      <c r="E24" s="17">
        <v>75300</v>
      </c>
      <c r="F24" s="10">
        <v>10</v>
      </c>
      <c r="G24" s="15">
        <f t="shared" si="0"/>
        <v>753000</v>
      </c>
      <c r="H24" s="41"/>
      <c r="I24" s="38"/>
      <c r="J24" s="38"/>
      <c r="K24" s="38"/>
    </row>
    <row r="25" spans="1:11" ht="338.25" customHeight="1">
      <c r="A25" s="14">
        <v>20</v>
      </c>
      <c r="B25" s="16" t="s">
        <v>23</v>
      </c>
      <c r="C25" s="16" t="s">
        <v>66</v>
      </c>
      <c r="D25" s="16" t="s">
        <v>72</v>
      </c>
      <c r="E25" s="17">
        <v>58400</v>
      </c>
      <c r="F25" s="10">
        <v>5</v>
      </c>
      <c r="G25" s="15">
        <f t="shared" si="0"/>
        <v>292000</v>
      </c>
      <c r="H25" s="41"/>
      <c r="I25" s="38"/>
      <c r="J25" s="38"/>
      <c r="K25" s="38"/>
    </row>
    <row r="26" spans="1:11" ht="360" customHeight="1">
      <c r="A26" s="20">
        <v>21</v>
      </c>
      <c r="B26" s="16" t="s">
        <v>24</v>
      </c>
      <c r="C26" s="16" t="s">
        <v>67</v>
      </c>
      <c r="D26" s="16" t="s">
        <v>72</v>
      </c>
      <c r="E26" s="17">
        <v>57000</v>
      </c>
      <c r="F26" s="10">
        <v>20</v>
      </c>
      <c r="G26" s="15">
        <f t="shared" si="0"/>
        <v>1140000</v>
      </c>
      <c r="H26" s="41"/>
      <c r="I26" s="38"/>
      <c r="J26" s="38"/>
      <c r="K26" s="38"/>
    </row>
    <row r="27" spans="1:11" ht="342.75" customHeight="1">
      <c r="A27" s="14">
        <v>22</v>
      </c>
      <c r="B27" s="16" t="s">
        <v>25</v>
      </c>
      <c r="C27" s="16" t="s">
        <v>68</v>
      </c>
      <c r="D27" s="16" t="s">
        <v>72</v>
      </c>
      <c r="E27" s="17">
        <v>57000</v>
      </c>
      <c r="F27" s="10">
        <v>20</v>
      </c>
      <c r="G27" s="15">
        <f t="shared" si="0"/>
        <v>1140000</v>
      </c>
      <c r="H27" s="41"/>
      <c r="I27" s="38"/>
      <c r="J27" s="38"/>
      <c r="K27" s="38"/>
    </row>
    <row r="28" spans="1:11" ht="338.25" customHeight="1">
      <c r="A28" s="20">
        <v>23</v>
      </c>
      <c r="B28" s="16" t="s">
        <v>26</v>
      </c>
      <c r="C28" s="16" t="s">
        <v>69</v>
      </c>
      <c r="D28" s="16" t="s">
        <v>72</v>
      </c>
      <c r="E28" s="17">
        <v>66700</v>
      </c>
      <c r="F28" s="10">
        <v>10</v>
      </c>
      <c r="G28" s="15">
        <f t="shared" si="0"/>
        <v>667000</v>
      </c>
      <c r="H28" s="41"/>
      <c r="I28" s="38"/>
      <c r="J28" s="38"/>
      <c r="K28" s="38"/>
    </row>
    <row r="29" spans="1:11" ht="364.5" customHeight="1">
      <c r="A29" s="14">
        <v>24</v>
      </c>
      <c r="B29" s="16" t="s">
        <v>27</v>
      </c>
      <c r="C29" s="16" t="s">
        <v>70</v>
      </c>
      <c r="D29" s="16" t="s">
        <v>72</v>
      </c>
      <c r="E29" s="17">
        <v>35000</v>
      </c>
      <c r="F29" s="10">
        <v>5</v>
      </c>
      <c r="G29" s="15">
        <f t="shared" si="0"/>
        <v>175000</v>
      </c>
      <c r="H29" s="41"/>
      <c r="I29" s="38"/>
      <c r="J29" s="38"/>
      <c r="K29" s="38"/>
    </row>
    <row r="30" spans="1:11" ht="343.5" customHeight="1">
      <c r="A30" s="20">
        <v>25</v>
      </c>
      <c r="B30" s="16" t="s">
        <v>28</v>
      </c>
      <c r="C30" s="16" t="s">
        <v>71</v>
      </c>
      <c r="D30" s="16" t="s">
        <v>72</v>
      </c>
      <c r="E30" s="17">
        <v>30000</v>
      </c>
      <c r="F30" s="10">
        <v>4</v>
      </c>
      <c r="G30" s="15">
        <f t="shared" si="0"/>
        <v>120000</v>
      </c>
      <c r="H30" s="41"/>
      <c r="I30" s="38"/>
      <c r="J30" s="38"/>
      <c r="K30" s="38"/>
    </row>
    <row r="31" spans="1:11" ht="105.75" customHeight="1">
      <c r="A31" s="14">
        <v>26</v>
      </c>
      <c r="B31" s="16" t="s">
        <v>29</v>
      </c>
      <c r="C31" s="16" t="s">
        <v>30</v>
      </c>
      <c r="D31" s="16" t="s">
        <v>72</v>
      </c>
      <c r="E31" s="17">
        <v>9700</v>
      </c>
      <c r="F31" s="10">
        <v>10</v>
      </c>
      <c r="G31" s="15">
        <f t="shared" si="0"/>
        <v>97000</v>
      </c>
      <c r="H31" s="41"/>
      <c r="I31" s="38"/>
      <c r="J31" s="38"/>
      <c r="K31" s="38"/>
    </row>
    <row r="32" spans="1:11" ht="102.75" customHeight="1">
      <c r="A32" s="20">
        <v>27</v>
      </c>
      <c r="B32" s="16" t="s">
        <v>31</v>
      </c>
      <c r="C32" s="16" t="s">
        <v>35</v>
      </c>
      <c r="D32" s="16" t="s">
        <v>72</v>
      </c>
      <c r="E32" s="17">
        <v>4200</v>
      </c>
      <c r="F32" s="10">
        <v>150</v>
      </c>
      <c r="G32" s="15">
        <f t="shared" si="0"/>
        <v>630000</v>
      </c>
      <c r="H32" s="41"/>
      <c r="I32" s="38"/>
      <c r="J32" s="38"/>
      <c r="K32" s="38"/>
    </row>
    <row r="33" spans="1:11" ht="84.75" customHeight="1">
      <c r="A33" s="14">
        <v>28</v>
      </c>
      <c r="B33" s="16" t="s">
        <v>32</v>
      </c>
      <c r="C33" s="16" t="s">
        <v>36</v>
      </c>
      <c r="D33" s="16" t="s">
        <v>72</v>
      </c>
      <c r="E33" s="17">
        <v>6900</v>
      </c>
      <c r="F33" s="10">
        <v>50</v>
      </c>
      <c r="G33" s="15">
        <f t="shared" si="0"/>
        <v>345000</v>
      </c>
      <c r="H33" s="41"/>
      <c r="I33" s="38"/>
      <c r="J33" s="38"/>
      <c r="K33" s="38"/>
    </row>
    <row r="34" spans="1:11" ht="81.75" customHeight="1">
      <c r="A34" s="20">
        <v>29</v>
      </c>
      <c r="B34" s="16" t="s">
        <v>33</v>
      </c>
      <c r="C34" s="16" t="s">
        <v>37</v>
      </c>
      <c r="D34" s="16" t="s">
        <v>72</v>
      </c>
      <c r="E34" s="17">
        <v>2100</v>
      </c>
      <c r="F34" s="10">
        <v>500</v>
      </c>
      <c r="G34" s="15">
        <f t="shared" si="0"/>
        <v>1050000</v>
      </c>
      <c r="H34" s="41"/>
      <c r="I34" s="38"/>
      <c r="J34" s="38"/>
      <c r="K34" s="38"/>
    </row>
    <row r="35" spans="1:11" ht="77.25" customHeight="1">
      <c r="A35" s="14">
        <v>30</v>
      </c>
      <c r="B35" s="16" t="s">
        <v>34</v>
      </c>
      <c r="C35" s="16" t="s">
        <v>38</v>
      </c>
      <c r="D35" s="16" t="s">
        <v>72</v>
      </c>
      <c r="E35" s="17">
        <v>2100</v>
      </c>
      <c r="F35" s="10">
        <v>400</v>
      </c>
      <c r="G35" s="15">
        <f t="shared" si="0"/>
        <v>840000</v>
      </c>
      <c r="H35" s="41"/>
      <c r="I35" s="38"/>
      <c r="J35" s="38"/>
      <c r="K35" s="38"/>
    </row>
    <row r="36" spans="1:11" ht="389.25" customHeight="1">
      <c r="A36" s="20">
        <v>31</v>
      </c>
      <c r="B36" s="16" t="s">
        <v>39</v>
      </c>
      <c r="C36" s="16" t="s">
        <v>45</v>
      </c>
      <c r="D36" s="16" t="s">
        <v>72</v>
      </c>
      <c r="E36" s="17">
        <v>80000</v>
      </c>
      <c r="F36" s="10">
        <v>15</v>
      </c>
      <c r="G36" s="15">
        <f t="shared" si="0"/>
        <v>1200000</v>
      </c>
      <c r="H36" s="41"/>
      <c r="I36" s="38"/>
      <c r="J36" s="38"/>
      <c r="K36" s="38"/>
    </row>
    <row r="37" spans="1:11" ht="129" customHeight="1">
      <c r="A37" s="14">
        <v>32</v>
      </c>
      <c r="B37" s="16" t="s">
        <v>40</v>
      </c>
      <c r="C37" s="16" t="s">
        <v>43</v>
      </c>
      <c r="D37" s="16" t="s">
        <v>72</v>
      </c>
      <c r="E37" s="17">
        <v>30000</v>
      </c>
      <c r="F37" s="10">
        <v>30</v>
      </c>
      <c r="G37" s="15">
        <f t="shared" si="0"/>
        <v>900000</v>
      </c>
      <c r="H37" s="41"/>
      <c r="I37" s="38"/>
      <c r="J37" s="38"/>
      <c r="K37" s="38"/>
    </row>
    <row r="38" spans="1:11" ht="152.25" customHeight="1">
      <c r="A38" s="20">
        <v>33</v>
      </c>
      <c r="B38" s="16" t="s">
        <v>41</v>
      </c>
      <c r="C38" s="16" t="s">
        <v>44</v>
      </c>
      <c r="D38" s="16" t="s">
        <v>72</v>
      </c>
      <c r="E38" s="17">
        <v>5000</v>
      </c>
      <c r="F38" s="10">
        <v>30</v>
      </c>
      <c r="G38" s="15">
        <f t="shared" si="0"/>
        <v>150000</v>
      </c>
      <c r="H38" s="41"/>
      <c r="I38" s="38"/>
      <c r="J38" s="38"/>
      <c r="K38" s="38"/>
    </row>
    <row r="39" spans="1:11" ht="52.5" customHeight="1">
      <c r="A39" s="14">
        <v>34</v>
      </c>
      <c r="B39" s="16" t="s">
        <v>42</v>
      </c>
      <c r="C39" s="16" t="s">
        <v>46</v>
      </c>
      <c r="D39" s="16" t="s">
        <v>72</v>
      </c>
      <c r="E39" s="17">
        <v>5000</v>
      </c>
      <c r="F39" s="10">
        <v>30</v>
      </c>
      <c r="G39" s="15">
        <f t="shared" si="0"/>
        <v>150000</v>
      </c>
      <c r="H39" s="41"/>
      <c r="I39" s="38"/>
      <c r="J39" s="38"/>
      <c r="K39" s="38"/>
    </row>
    <row r="40" spans="1:11" ht="36.75" customHeight="1">
      <c r="A40" s="20">
        <v>35</v>
      </c>
      <c r="B40" s="16" t="s">
        <v>73</v>
      </c>
      <c r="C40" s="16" t="s">
        <v>74</v>
      </c>
      <c r="D40" s="16" t="s">
        <v>72</v>
      </c>
      <c r="E40" s="17">
        <v>40600</v>
      </c>
      <c r="F40" s="10">
        <v>5</v>
      </c>
      <c r="G40" s="15">
        <f t="shared" si="0"/>
        <v>203000</v>
      </c>
      <c r="H40" s="41"/>
      <c r="I40" s="38"/>
      <c r="J40" s="38"/>
      <c r="K40" s="38"/>
    </row>
    <row r="41" spans="1:11" ht="36.75" customHeight="1">
      <c r="A41" s="14">
        <v>36</v>
      </c>
      <c r="B41" s="16" t="s">
        <v>75</v>
      </c>
      <c r="C41" s="16" t="s">
        <v>76</v>
      </c>
      <c r="D41" s="16" t="s">
        <v>72</v>
      </c>
      <c r="E41" s="17">
        <v>4200</v>
      </c>
      <c r="F41" s="10">
        <v>5</v>
      </c>
      <c r="G41" s="15">
        <f t="shared" si="0"/>
        <v>21000</v>
      </c>
      <c r="H41" s="41"/>
      <c r="I41" s="38"/>
      <c r="J41" s="38"/>
      <c r="K41" s="38"/>
    </row>
    <row r="42" spans="1:11" ht="36.75" customHeight="1">
      <c r="A42" s="20">
        <v>37</v>
      </c>
      <c r="B42" s="16" t="s">
        <v>75</v>
      </c>
      <c r="C42" s="16" t="s">
        <v>77</v>
      </c>
      <c r="D42" s="16" t="s">
        <v>72</v>
      </c>
      <c r="E42" s="17">
        <v>4200</v>
      </c>
      <c r="F42" s="10">
        <v>7</v>
      </c>
      <c r="G42" s="15">
        <f t="shared" si="0"/>
        <v>29400</v>
      </c>
      <c r="H42" s="41"/>
      <c r="I42" s="38"/>
      <c r="J42" s="38"/>
      <c r="K42" s="38"/>
    </row>
    <row r="43" spans="1:11" ht="36.75" customHeight="1">
      <c r="A43" s="14">
        <v>38</v>
      </c>
      <c r="B43" s="16" t="s">
        <v>78</v>
      </c>
      <c r="C43" s="16" t="s">
        <v>79</v>
      </c>
      <c r="D43" s="16" t="s">
        <v>72</v>
      </c>
      <c r="E43" s="17">
        <v>4200</v>
      </c>
      <c r="F43" s="10">
        <v>7</v>
      </c>
      <c r="G43" s="15">
        <f t="shared" si="0"/>
        <v>29400</v>
      </c>
      <c r="H43" s="41"/>
      <c r="I43" s="38"/>
      <c r="J43" s="38"/>
      <c r="K43" s="38"/>
    </row>
    <row r="44" spans="1:11" ht="36.75" customHeight="1">
      <c r="A44" s="20">
        <v>39</v>
      </c>
      <c r="B44" s="16" t="s">
        <v>75</v>
      </c>
      <c r="C44" s="16" t="s">
        <v>80</v>
      </c>
      <c r="D44" s="16" t="s">
        <v>72</v>
      </c>
      <c r="E44" s="17">
        <v>4200</v>
      </c>
      <c r="F44" s="10">
        <v>10</v>
      </c>
      <c r="G44" s="15">
        <f t="shared" si="0"/>
        <v>42000</v>
      </c>
      <c r="H44" s="41"/>
      <c r="I44" s="38"/>
      <c r="J44" s="38"/>
      <c r="K44" s="38"/>
    </row>
    <row r="45" spans="1:11" ht="47.25" customHeight="1">
      <c r="A45" s="14">
        <v>40</v>
      </c>
      <c r="B45" s="16" t="s">
        <v>81</v>
      </c>
      <c r="C45" s="16" t="s">
        <v>82</v>
      </c>
      <c r="D45" s="16" t="s">
        <v>72</v>
      </c>
      <c r="E45" s="17">
        <v>8400</v>
      </c>
      <c r="F45" s="10">
        <v>3</v>
      </c>
      <c r="G45" s="15">
        <f t="shared" si="0"/>
        <v>25200</v>
      </c>
      <c r="H45" s="41"/>
      <c r="I45" s="38"/>
      <c r="J45" s="38"/>
      <c r="K45" s="38"/>
    </row>
    <row r="46" spans="1:11" ht="48" customHeight="1">
      <c r="A46" s="20">
        <v>41</v>
      </c>
      <c r="B46" s="16" t="s">
        <v>81</v>
      </c>
      <c r="C46" s="16" t="s">
        <v>83</v>
      </c>
      <c r="D46" s="16" t="s">
        <v>72</v>
      </c>
      <c r="E46" s="17">
        <v>8960</v>
      </c>
      <c r="F46" s="10">
        <v>3</v>
      </c>
      <c r="G46" s="15">
        <f t="shared" si="0"/>
        <v>26880</v>
      </c>
      <c r="H46" s="41"/>
      <c r="I46" s="38"/>
      <c r="J46" s="38"/>
      <c r="K46" s="38"/>
    </row>
    <row r="47" spans="1:11" ht="36.75" customHeight="1">
      <c r="A47" s="14">
        <v>42</v>
      </c>
      <c r="B47" s="16" t="s">
        <v>84</v>
      </c>
      <c r="C47" s="16" t="s">
        <v>85</v>
      </c>
      <c r="D47" s="16" t="s">
        <v>72</v>
      </c>
      <c r="E47" s="17">
        <v>8960</v>
      </c>
      <c r="F47" s="10">
        <v>3</v>
      </c>
      <c r="G47" s="15">
        <f t="shared" si="0"/>
        <v>26880</v>
      </c>
      <c r="H47" s="41"/>
      <c r="I47" s="38"/>
      <c r="J47" s="38"/>
      <c r="K47" s="38"/>
    </row>
    <row r="48" spans="1:11" ht="36.75" customHeight="1">
      <c r="A48" s="20">
        <v>43</v>
      </c>
      <c r="B48" s="16" t="s">
        <v>86</v>
      </c>
      <c r="C48" s="16" t="s">
        <v>87</v>
      </c>
      <c r="D48" s="16" t="s">
        <v>72</v>
      </c>
      <c r="E48" s="17">
        <v>8960</v>
      </c>
      <c r="F48" s="10">
        <v>3</v>
      </c>
      <c r="G48" s="15">
        <f t="shared" si="0"/>
        <v>26880</v>
      </c>
      <c r="H48" s="41"/>
      <c r="I48" s="38"/>
      <c r="J48" s="38"/>
      <c r="K48" s="38"/>
    </row>
    <row r="49" spans="1:11" ht="36.75" customHeight="1">
      <c r="A49" s="14">
        <v>44</v>
      </c>
      <c r="B49" s="16" t="s">
        <v>88</v>
      </c>
      <c r="C49" s="16" t="s">
        <v>89</v>
      </c>
      <c r="D49" s="16" t="s">
        <v>72</v>
      </c>
      <c r="E49" s="17">
        <v>12600</v>
      </c>
      <c r="F49" s="10">
        <v>10</v>
      </c>
      <c r="G49" s="15">
        <f t="shared" si="0"/>
        <v>126000</v>
      </c>
      <c r="H49" s="41"/>
      <c r="I49" s="38"/>
      <c r="J49" s="38"/>
      <c r="K49" s="38"/>
    </row>
    <row r="50" spans="1:11" ht="36.75" customHeight="1">
      <c r="A50" s="20">
        <v>45</v>
      </c>
      <c r="B50" s="16" t="s">
        <v>90</v>
      </c>
      <c r="C50" s="16" t="s">
        <v>91</v>
      </c>
      <c r="D50" s="16" t="s">
        <v>72</v>
      </c>
      <c r="E50" s="17">
        <v>8960</v>
      </c>
      <c r="F50" s="10">
        <v>10</v>
      </c>
      <c r="G50" s="15">
        <f t="shared" si="0"/>
        <v>89600</v>
      </c>
      <c r="H50" s="41"/>
      <c r="I50" s="38"/>
      <c r="J50" s="38"/>
      <c r="K50" s="38"/>
    </row>
    <row r="51" spans="1:11" ht="36.75" customHeight="1">
      <c r="A51" s="14">
        <v>46</v>
      </c>
      <c r="B51" s="16" t="s">
        <v>92</v>
      </c>
      <c r="C51" s="16" t="s">
        <v>93</v>
      </c>
      <c r="D51" s="16" t="s">
        <v>72</v>
      </c>
      <c r="E51" s="17">
        <v>8960</v>
      </c>
      <c r="F51" s="10">
        <v>3</v>
      </c>
      <c r="G51" s="15">
        <f t="shared" si="0"/>
        <v>26880</v>
      </c>
      <c r="H51" s="41"/>
      <c r="I51" s="38"/>
      <c r="J51" s="38"/>
      <c r="K51" s="38"/>
    </row>
    <row r="52" spans="1:11" ht="36.75" customHeight="1">
      <c r="A52" s="20">
        <v>47</v>
      </c>
      <c r="B52" s="16" t="s">
        <v>94</v>
      </c>
      <c r="C52" s="16" t="s">
        <v>95</v>
      </c>
      <c r="D52" s="16" t="s">
        <v>72</v>
      </c>
      <c r="E52" s="17">
        <v>8960</v>
      </c>
      <c r="F52" s="10">
        <v>3</v>
      </c>
      <c r="G52" s="15">
        <f t="shared" si="0"/>
        <v>26880</v>
      </c>
      <c r="H52" s="41"/>
      <c r="I52" s="38"/>
      <c r="J52" s="38"/>
      <c r="K52" s="38"/>
    </row>
    <row r="53" spans="1:11" ht="36.75" customHeight="1">
      <c r="A53" s="14">
        <v>48</v>
      </c>
      <c r="B53" s="16" t="s">
        <v>96</v>
      </c>
      <c r="C53" s="16" t="s">
        <v>93</v>
      </c>
      <c r="D53" s="16" t="s">
        <v>72</v>
      </c>
      <c r="E53" s="17">
        <v>8960</v>
      </c>
      <c r="F53" s="10">
        <v>4</v>
      </c>
      <c r="G53" s="15">
        <f t="shared" si="0"/>
        <v>35840</v>
      </c>
      <c r="H53" s="41"/>
      <c r="I53" s="38"/>
      <c r="J53" s="38"/>
      <c r="K53" s="38"/>
    </row>
    <row r="54" spans="1:11" ht="36.75" customHeight="1">
      <c r="A54" s="20">
        <v>49</v>
      </c>
      <c r="B54" s="16" t="s">
        <v>97</v>
      </c>
      <c r="C54" s="16" t="s">
        <v>98</v>
      </c>
      <c r="D54" s="16" t="s">
        <v>72</v>
      </c>
      <c r="E54" s="17">
        <v>12600</v>
      </c>
      <c r="F54" s="10">
        <v>5</v>
      </c>
      <c r="G54" s="15">
        <f t="shared" si="0"/>
        <v>63000</v>
      </c>
      <c r="H54" s="41"/>
      <c r="I54" s="38"/>
      <c r="J54" s="38"/>
      <c r="K54" s="38"/>
    </row>
    <row r="55" spans="1:11" ht="36.75" customHeight="1">
      <c r="A55" s="14">
        <v>50</v>
      </c>
      <c r="B55" s="16" t="s">
        <v>99</v>
      </c>
      <c r="C55" s="16" t="s">
        <v>100</v>
      </c>
      <c r="D55" s="16" t="s">
        <v>72</v>
      </c>
      <c r="E55" s="17">
        <v>12600</v>
      </c>
      <c r="F55" s="10">
        <v>3</v>
      </c>
      <c r="G55" s="15">
        <f t="shared" si="0"/>
        <v>37800</v>
      </c>
      <c r="H55" s="41"/>
      <c r="I55" s="38"/>
      <c r="J55" s="38"/>
      <c r="K55" s="38"/>
    </row>
    <row r="56" spans="1:11" ht="36.75" customHeight="1">
      <c r="A56" s="20">
        <v>51</v>
      </c>
      <c r="B56" s="16" t="s">
        <v>99</v>
      </c>
      <c r="C56" s="16" t="s">
        <v>101</v>
      </c>
      <c r="D56" s="16" t="s">
        <v>72</v>
      </c>
      <c r="E56" s="17">
        <v>12600</v>
      </c>
      <c r="F56" s="10">
        <v>3</v>
      </c>
      <c r="G56" s="15">
        <f t="shared" si="0"/>
        <v>37800</v>
      </c>
      <c r="H56" s="41"/>
      <c r="I56" s="38"/>
      <c r="J56" s="38"/>
      <c r="K56" s="38"/>
    </row>
    <row r="57" spans="1:11" ht="36.75" customHeight="1">
      <c r="A57" s="14">
        <v>52</v>
      </c>
      <c r="B57" s="16" t="s">
        <v>102</v>
      </c>
      <c r="C57" s="16" t="s">
        <v>103</v>
      </c>
      <c r="D57" s="16" t="s">
        <v>72</v>
      </c>
      <c r="E57" s="17">
        <v>10800</v>
      </c>
      <c r="F57" s="10">
        <v>3</v>
      </c>
      <c r="G57" s="15">
        <f t="shared" si="0"/>
        <v>32400</v>
      </c>
      <c r="H57" s="41"/>
      <c r="I57" s="38"/>
      <c r="J57" s="38"/>
      <c r="K57" s="38"/>
    </row>
    <row r="58" spans="1:11" ht="36.75" customHeight="1">
      <c r="A58" s="20">
        <v>53</v>
      </c>
      <c r="B58" s="16" t="s">
        <v>104</v>
      </c>
      <c r="C58" s="16" t="s">
        <v>105</v>
      </c>
      <c r="D58" s="16" t="s">
        <v>72</v>
      </c>
      <c r="E58" s="17">
        <v>50400</v>
      </c>
      <c r="F58" s="10">
        <v>4</v>
      </c>
      <c r="G58" s="15">
        <f t="shared" si="0"/>
        <v>201600</v>
      </c>
      <c r="H58" s="41"/>
      <c r="I58" s="38"/>
      <c r="J58" s="38"/>
      <c r="K58" s="38"/>
    </row>
    <row r="59" spans="1:11" ht="36.75" customHeight="1">
      <c r="A59" s="14">
        <v>54</v>
      </c>
      <c r="B59" s="16" t="s">
        <v>106</v>
      </c>
      <c r="C59" s="16" t="s">
        <v>107</v>
      </c>
      <c r="D59" s="16" t="s">
        <v>72</v>
      </c>
      <c r="E59" s="17">
        <v>8400</v>
      </c>
      <c r="F59" s="10">
        <v>5</v>
      </c>
      <c r="G59" s="15">
        <f t="shared" si="0"/>
        <v>42000</v>
      </c>
      <c r="H59" s="41"/>
      <c r="I59" s="38"/>
      <c r="J59" s="38"/>
      <c r="K59" s="38"/>
    </row>
    <row r="60" spans="1:11" ht="36.75" customHeight="1">
      <c r="A60" s="20">
        <v>55</v>
      </c>
      <c r="B60" s="16" t="s">
        <v>106</v>
      </c>
      <c r="C60" s="16" t="s">
        <v>108</v>
      </c>
      <c r="D60" s="16" t="s">
        <v>72</v>
      </c>
      <c r="E60" s="17">
        <v>8400</v>
      </c>
      <c r="F60" s="10">
        <v>5</v>
      </c>
      <c r="G60" s="15">
        <f t="shared" si="0"/>
        <v>42000</v>
      </c>
      <c r="H60" s="41"/>
      <c r="I60" s="38"/>
      <c r="J60" s="38"/>
      <c r="K60" s="38"/>
    </row>
    <row r="61" spans="1:11" ht="36.75" customHeight="1">
      <c r="A61" s="14">
        <v>56</v>
      </c>
      <c r="B61" s="16" t="s">
        <v>104</v>
      </c>
      <c r="C61" s="16" t="s">
        <v>109</v>
      </c>
      <c r="D61" s="16" t="s">
        <v>72</v>
      </c>
      <c r="E61" s="17">
        <v>30800</v>
      </c>
      <c r="F61" s="10">
        <v>3</v>
      </c>
      <c r="G61" s="15">
        <f t="shared" si="0"/>
        <v>92400</v>
      </c>
      <c r="H61" s="41"/>
      <c r="I61" s="38"/>
      <c r="J61" s="38"/>
      <c r="K61" s="38"/>
    </row>
    <row r="62" spans="1:11" ht="36.75" customHeight="1">
      <c r="A62" s="20">
        <v>57</v>
      </c>
      <c r="B62" s="16" t="s">
        <v>104</v>
      </c>
      <c r="C62" s="16" t="s">
        <v>110</v>
      </c>
      <c r="D62" s="16" t="s">
        <v>72</v>
      </c>
      <c r="E62" s="17">
        <v>100800</v>
      </c>
      <c r="F62" s="10">
        <v>3</v>
      </c>
      <c r="G62" s="15">
        <f t="shared" si="0"/>
        <v>302400</v>
      </c>
      <c r="H62" s="41"/>
      <c r="I62" s="38"/>
      <c r="J62" s="38"/>
      <c r="K62" s="38"/>
    </row>
    <row r="63" spans="1:11" ht="33" customHeight="1">
      <c r="A63" s="14">
        <v>58</v>
      </c>
      <c r="B63" s="16" t="s">
        <v>111</v>
      </c>
      <c r="C63" s="16" t="s">
        <v>112</v>
      </c>
      <c r="D63" s="16" t="s">
        <v>72</v>
      </c>
      <c r="E63" s="17">
        <v>63000</v>
      </c>
      <c r="F63" s="10">
        <v>3</v>
      </c>
      <c r="G63" s="15">
        <f t="shared" si="0"/>
        <v>189000</v>
      </c>
      <c r="H63" s="41"/>
      <c r="I63" s="38"/>
      <c r="J63" s="38"/>
      <c r="K63" s="38"/>
    </row>
    <row r="64" spans="1:11" ht="33" customHeight="1">
      <c r="A64" s="20">
        <v>59</v>
      </c>
      <c r="B64" s="16" t="s">
        <v>113</v>
      </c>
      <c r="C64" s="16" t="s">
        <v>114</v>
      </c>
      <c r="D64" s="16" t="s">
        <v>72</v>
      </c>
      <c r="E64" s="17">
        <v>63000</v>
      </c>
      <c r="F64" s="10">
        <v>3</v>
      </c>
      <c r="G64" s="15">
        <f t="shared" si="0"/>
        <v>189000</v>
      </c>
      <c r="H64" s="41"/>
      <c r="I64" s="38"/>
      <c r="J64" s="38"/>
      <c r="K64" s="38"/>
    </row>
    <row r="65" spans="1:11" ht="33" customHeight="1">
      <c r="A65" s="14">
        <v>60</v>
      </c>
      <c r="B65" s="16" t="s">
        <v>115</v>
      </c>
      <c r="C65" s="16" t="s">
        <v>116</v>
      </c>
      <c r="D65" s="16" t="s">
        <v>72</v>
      </c>
      <c r="E65" s="17">
        <v>25200</v>
      </c>
      <c r="F65" s="10">
        <v>3</v>
      </c>
      <c r="G65" s="15">
        <f t="shared" si="0"/>
        <v>75600</v>
      </c>
      <c r="H65" s="41"/>
      <c r="I65" s="38"/>
      <c r="J65" s="38"/>
      <c r="K65" s="38"/>
    </row>
    <row r="66" spans="1:11" ht="33" customHeight="1">
      <c r="A66" s="20">
        <v>61</v>
      </c>
      <c r="B66" s="16" t="s">
        <v>117</v>
      </c>
      <c r="C66" s="16" t="s">
        <v>118</v>
      </c>
      <c r="D66" s="16" t="s">
        <v>72</v>
      </c>
      <c r="E66" s="17">
        <v>25200</v>
      </c>
      <c r="F66" s="10">
        <v>3</v>
      </c>
      <c r="G66" s="15">
        <f t="shared" si="0"/>
        <v>75600</v>
      </c>
      <c r="H66" s="41"/>
      <c r="I66" s="38"/>
      <c r="J66" s="38"/>
      <c r="K66" s="38"/>
    </row>
    <row r="67" spans="1:11" ht="33" customHeight="1">
      <c r="A67" s="14">
        <v>62</v>
      </c>
      <c r="B67" s="16" t="s">
        <v>119</v>
      </c>
      <c r="C67" s="16" t="s">
        <v>120</v>
      </c>
      <c r="D67" s="16" t="s">
        <v>72</v>
      </c>
      <c r="E67" s="17">
        <v>12600</v>
      </c>
      <c r="F67" s="10">
        <v>3</v>
      </c>
      <c r="G67" s="15">
        <f t="shared" si="0"/>
        <v>37800</v>
      </c>
      <c r="H67" s="41"/>
      <c r="I67" s="38"/>
      <c r="J67" s="38"/>
      <c r="K67" s="38"/>
    </row>
    <row r="68" spans="1:11" ht="33" customHeight="1">
      <c r="A68" s="20">
        <v>63</v>
      </c>
      <c r="B68" s="16" t="s">
        <v>119</v>
      </c>
      <c r="C68" s="16" t="s">
        <v>121</v>
      </c>
      <c r="D68" s="16" t="s">
        <v>72</v>
      </c>
      <c r="E68" s="17">
        <v>5600</v>
      </c>
      <c r="F68" s="10">
        <v>3</v>
      </c>
      <c r="G68" s="15">
        <f t="shared" si="0"/>
        <v>16800</v>
      </c>
      <c r="H68" s="41"/>
      <c r="I68" s="38"/>
      <c r="J68" s="38"/>
      <c r="K68" s="38"/>
    </row>
    <row r="69" spans="1:11" ht="33" customHeight="1">
      <c r="A69" s="14">
        <v>64</v>
      </c>
      <c r="B69" s="16" t="s">
        <v>122</v>
      </c>
      <c r="C69" s="16" t="s">
        <v>123</v>
      </c>
      <c r="D69" s="16" t="s">
        <v>72</v>
      </c>
      <c r="E69" s="17">
        <v>56000</v>
      </c>
      <c r="F69" s="10">
        <v>3</v>
      </c>
      <c r="G69" s="15">
        <f t="shared" si="0"/>
        <v>168000</v>
      </c>
      <c r="H69" s="41"/>
      <c r="I69" s="38"/>
      <c r="J69" s="38"/>
      <c r="K69" s="38"/>
    </row>
    <row r="70" spans="1:11" ht="33" customHeight="1">
      <c r="A70" s="20">
        <v>65</v>
      </c>
      <c r="B70" s="16" t="s">
        <v>122</v>
      </c>
      <c r="C70" s="16" t="s">
        <v>124</v>
      </c>
      <c r="D70" s="16" t="s">
        <v>72</v>
      </c>
      <c r="E70" s="17">
        <v>56000</v>
      </c>
      <c r="F70" s="10">
        <v>3</v>
      </c>
      <c r="G70" s="15">
        <f t="shared" si="0"/>
        <v>168000</v>
      </c>
      <c r="H70" s="41"/>
      <c r="I70" s="38"/>
      <c r="J70" s="38"/>
      <c r="K70" s="38"/>
    </row>
    <row r="71" spans="1:11" ht="33" customHeight="1">
      <c r="A71" s="14">
        <v>66</v>
      </c>
      <c r="B71" s="16" t="s">
        <v>125</v>
      </c>
      <c r="C71" s="16" t="s">
        <v>126</v>
      </c>
      <c r="D71" s="16" t="s">
        <v>72</v>
      </c>
      <c r="E71" s="17">
        <v>12600</v>
      </c>
      <c r="F71" s="10">
        <v>3</v>
      </c>
      <c r="G71" s="15">
        <f t="shared" si="0"/>
        <v>37800</v>
      </c>
      <c r="H71" s="41"/>
      <c r="I71" s="38"/>
      <c r="J71" s="38"/>
      <c r="K71" s="38"/>
    </row>
    <row r="72" spans="1:11" ht="33" customHeight="1">
      <c r="A72" s="20">
        <v>67</v>
      </c>
      <c r="B72" s="16" t="s">
        <v>127</v>
      </c>
      <c r="C72" s="16" t="s">
        <v>128</v>
      </c>
      <c r="D72" s="16" t="s">
        <v>72</v>
      </c>
      <c r="E72" s="17">
        <v>12600</v>
      </c>
      <c r="F72" s="10">
        <v>3</v>
      </c>
      <c r="G72" s="15">
        <f t="shared" si="0"/>
        <v>37800</v>
      </c>
      <c r="H72" s="41"/>
      <c r="I72" s="38"/>
      <c r="J72" s="38"/>
      <c r="K72" s="38"/>
    </row>
    <row r="73" spans="1:11" ht="33" customHeight="1">
      <c r="A73" s="14">
        <v>68</v>
      </c>
      <c r="B73" s="16" t="s">
        <v>129</v>
      </c>
      <c r="C73" s="16" t="s">
        <v>130</v>
      </c>
      <c r="D73" s="16" t="s">
        <v>72</v>
      </c>
      <c r="E73" s="17">
        <v>20160</v>
      </c>
      <c r="F73" s="10">
        <v>3</v>
      </c>
      <c r="G73" s="15">
        <f t="shared" si="0"/>
        <v>60480</v>
      </c>
      <c r="H73" s="41"/>
      <c r="I73" s="38"/>
      <c r="J73" s="38"/>
      <c r="K73" s="38"/>
    </row>
    <row r="74" spans="1:11" ht="33" customHeight="1">
      <c r="A74" s="20">
        <v>69</v>
      </c>
      <c r="B74" s="16" t="s">
        <v>131</v>
      </c>
      <c r="C74" s="16" t="s">
        <v>132</v>
      </c>
      <c r="D74" s="16" t="s">
        <v>72</v>
      </c>
      <c r="E74" s="17">
        <v>224000</v>
      </c>
      <c r="F74" s="10">
        <v>3</v>
      </c>
      <c r="G74" s="15">
        <f t="shared" si="0"/>
        <v>672000</v>
      </c>
      <c r="H74" s="41"/>
      <c r="I74" s="38"/>
      <c r="J74" s="38"/>
      <c r="K74" s="38"/>
    </row>
    <row r="75" spans="1:11" ht="33" customHeight="1">
      <c r="A75" s="14">
        <v>70</v>
      </c>
      <c r="B75" s="16" t="s">
        <v>133</v>
      </c>
      <c r="C75" s="16" t="s">
        <v>134</v>
      </c>
      <c r="D75" s="16" t="s">
        <v>72</v>
      </c>
      <c r="E75" s="17">
        <v>75600</v>
      </c>
      <c r="F75" s="10">
        <v>3</v>
      </c>
      <c r="G75" s="15">
        <f t="shared" si="0"/>
        <v>226800</v>
      </c>
      <c r="H75" s="41"/>
      <c r="I75" s="38"/>
      <c r="J75" s="38"/>
      <c r="K75" s="38"/>
    </row>
    <row r="76" spans="1:11" ht="33" customHeight="1">
      <c r="A76" s="20">
        <v>71</v>
      </c>
      <c r="B76" s="16" t="s">
        <v>135</v>
      </c>
      <c r="C76" s="16" t="s">
        <v>138</v>
      </c>
      <c r="D76" s="16" t="s">
        <v>72</v>
      </c>
      <c r="E76" s="17">
        <v>2520</v>
      </c>
      <c r="F76" s="10">
        <v>20</v>
      </c>
      <c r="G76" s="15">
        <f t="shared" si="0"/>
        <v>50400</v>
      </c>
      <c r="H76" s="41"/>
      <c r="I76" s="38"/>
      <c r="J76" s="38"/>
      <c r="K76" s="38"/>
    </row>
    <row r="77" spans="1:11" ht="33" customHeight="1">
      <c r="A77" s="14">
        <v>72</v>
      </c>
      <c r="B77" s="16" t="s">
        <v>136</v>
      </c>
      <c r="C77" s="16" t="s">
        <v>137</v>
      </c>
      <c r="D77" s="16" t="s">
        <v>72</v>
      </c>
      <c r="E77" s="17">
        <v>37800</v>
      </c>
      <c r="F77" s="10">
        <v>3</v>
      </c>
      <c r="G77" s="15">
        <f t="shared" si="0"/>
        <v>113400</v>
      </c>
      <c r="H77" s="41"/>
      <c r="I77" s="38"/>
      <c r="J77" s="38"/>
      <c r="K77" s="38"/>
    </row>
    <row r="78" spans="1:11" ht="33" customHeight="1">
      <c r="A78" s="20">
        <v>73</v>
      </c>
      <c r="B78" s="16" t="s">
        <v>139</v>
      </c>
      <c r="C78" s="16" t="s">
        <v>140</v>
      </c>
      <c r="D78" s="16" t="s">
        <v>72</v>
      </c>
      <c r="E78" s="17">
        <v>25200</v>
      </c>
      <c r="F78" s="10">
        <v>3</v>
      </c>
      <c r="G78" s="15">
        <f t="shared" si="0"/>
        <v>75600</v>
      </c>
      <c r="H78" s="41"/>
      <c r="I78" s="38"/>
      <c r="J78" s="38"/>
      <c r="K78" s="38"/>
    </row>
    <row r="79" spans="1:11" ht="33" customHeight="1">
      <c r="A79" s="14">
        <v>74</v>
      </c>
      <c r="B79" s="16" t="s">
        <v>141</v>
      </c>
      <c r="C79" s="16" t="s">
        <v>142</v>
      </c>
      <c r="D79" s="16" t="s">
        <v>72</v>
      </c>
      <c r="E79" s="17">
        <v>75600</v>
      </c>
      <c r="F79" s="10">
        <v>3</v>
      </c>
      <c r="G79" s="15">
        <f t="shared" si="0"/>
        <v>226800</v>
      </c>
      <c r="H79" s="41"/>
      <c r="I79" s="38"/>
      <c r="J79" s="38"/>
      <c r="K79" s="38"/>
    </row>
    <row r="80" spans="1:11" ht="33" customHeight="1">
      <c r="A80" s="20">
        <v>75</v>
      </c>
      <c r="B80" s="16" t="s">
        <v>141</v>
      </c>
      <c r="C80" s="16" t="s">
        <v>143</v>
      </c>
      <c r="D80" s="16" t="s">
        <v>72</v>
      </c>
      <c r="E80" s="17">
        <v>75600</v>
      </c>
      <c r="F80" s="10">
        <v>3</v>
      </c>
      <c r="G80" s="15">
        <f t="shared" si="0"/>
        <v>226800</v>
      </c>
      <c r="H80" s="41"/>
      <c r="I80" s="38"/>
      <c r="J80" s="38"/>
      <c r="K80" s="38"/>
    </row>
    <row r="81" spans="1:11" ht="33" customHeight="1">
      <c r="A81" s="14">
        <v>76</v>
      </c>
      <c r="B81" s="16" t="s">
        <v>141</v>
      </c>
      <c r="C81" s="16" t="s">
        <v>144</v>
      </c>
      <c r="D81" s="16" t="s">
        <v>72</v>
      </c>
      <c r="E81" s="17">
        <v>75600</v>
      </c>
      <c r="F81" s="10">
        <v>3</v>
      </c>
      <c r="G81" s="15">
        <f t="shared" si="0"/>
        <v>226800</v>
      </c>
      <c r="H81" s="41"/>
      <c r="I81" s="38"/>
      <c r="J81" s="38"/>
      <c r="K81" s="38"/>
    </row>
    <row r="82" spans="1:11" ht="33" customHeight="1">
      <c r="A82" s="20">
        <v>77</v>
      </c>
      <c r="B82" s="16" t="s">
        <v>145</v>
      </c>
      <c r="C82" s="16" t="s">
        <v>146</v>
      </c>
      <c r="D82" s="16" t="s">
        <v>72</v>
      </c>
      <c r="E82" s="17">
        <v>39200</v>
      </c>
      <c r="F82" s="10">
        <v>3</v>
      </c>
      <c r="G82" s="15">
        <f t="shared" si="0"/>
        <v>117600</v>
      </c>
      <c r="H82" s="41"/>
      <c r="I82" s="38"/>
      <c r="J82" s="38"/>
      <c r="K82" s="38"/>
    </row>
    <row r="83" spans="1:11" ht="33" customHeight="1">
      <c r="A83" s="14">
        <v>78</v>
      </c>
      <c r="B83" s="16" t="s">
        <v>145</v>
      </c>
      <c r="C83" s="16" t="s">
        <v>147</v>
      </c>
      <c r="D83" s="16" t="s">
        <v>72</v>
      </c>
      <c r="E83" s="17">
        <v>39200</v>
      </c>
      <c r="F83" s="10">
        <v>3</v>
      </c>
      <c r="G83" s="15">
        <f t="shared" si="0"/>
        <v>117600</v>
      </c>
      <c r="H83" s="41"/>
      <c r="I83" s="38"/>
      <c r="J83" s="38"/>
      <c r="K83" s="38"/>
    </row>
    <row r="84" spans="1:11" ht="47.25" customHeight="1">
      <c r="A84" s="20">
        <v>79</v>
      </c>
      <c r="B84" s="16" t="s">
        <v>148</v>
      </c>
      <c r="C84" s="16" t="s">
        <v>149</v>
      </c>
      <c r="D84" s="16" t="s">
        <v>72</v>
      </c>
      <c r="E84" s="17">
        <v>6000</v>
      </c>
      <c r="F84" s="10">
        <v>3</v>
      </c>
      <c r="G84" s="15">
        <f t="shared" si="0"/>
        <v>18000</v>
      </c>
      <c r="H84" s="41"/>
      <c r="I84" s="38"/>
      <c r="J84" s="38"/>
      <c r="K84" s="38"/>
    </row>
    <row r="85" spans="1:11" ht="33" customHeight="1">
      <c r="A85" s="14">
        <v>80</v>
      </c>
      <c r="B85" s="16" t="s">
        <v>150</v>
      </c>
      <c r="C85" s="16" t="s">
        <v>151</v>
      </c>
      <c r="D85" s="16" t="s">
        <v>72</v>
      </c>
      <c r="E85" s="17">
        <v>45000</v>
      </c>
      <c r="F85" s="10">
        <v>3</v>
      </c>
      <c r="G85" s="15">
        <f t="shared" si="0"/>
        <v>135000</v>
      </c>
      <c r="H85" s="42"/>
      <c r="I85" s="39"/>
      <c r="J85" s="39"/>
      <c r="K85" s="39"/>
    </row>
    <row r="86" spans="1:11" ht="41.25" customHeight="1">
      <c r="A86" s="7"/>
      <c r="B86" s="11" t="s">
        <v>3</v>
      </c>
      <c r="C86" s="13"/>
      <c r="D86" s="13"/>
      <c r="E86" s="8"/>
      <c r="F86" s="9"/>
      <c r="G86" s="12">
        <f>SUM(G6:G85)</f>
        <v>22159920</v>
      </c>
      <c r="H86" s="25"/>
      <c r="I86" s="25"/>
      <c r="J86" s="25"/>
      <c r="K86" s="25"/>
    </row>
    <row r="87" spans="1:11" ht="23.25">
      <c r="B87" s="6"/>
      <c r="C87" s="5"/>
      <c r="D87" s="4"/>
    </row>
    <row r="88" spans="1:11" ht="23.25">
      <c r="B88" s="4"/>
      <c r="C88" s="5"/>
      <c r="D88" s="4"/>
      <c r="G88" s="2"/>
    </row>
    <row r="89" spans="1:11" ht="23.25">
      <c r="B89" s="5"/>
      <c r="C89" s="26" t="s">
        <v>161</v>
      </c>
      <c r="D89" s="26" t="s">
        <v>168</v>
      </c>
    </row>
    <row r="90" spans="1:11" ht="22.5">
      <c r="B90" s="4"/>
      <c r="C90" s="27"/>
      <c r="D90" s="27"/>
    </row>
    <row r="91" spans="1:11" ht="23.25">
      <c r="B91" s="5"/>
      <c r="C91" s="26" t="s">
        <v>162</v>
      </c>
      <c r="D91" s="26" t="s">
        <v>169</v>
      </c>
    </row>
    <row r="92" spans="1:11" ht="21.75" customHeight="1">
      <c r="B92" s="4"/>
      <c r="C92" s="28"/>
      <c r="D92" s="28"/>
    </row>
    <row r="93" spans="1:11" ht="23.25">
      <c r="B93" s="5"/>
      <c r="C93" s="26" t="s">
        <v>163</v>
      </c>
      <c r="D93" s="26" t="s">
        <v>170</v>
      </c>
    </row>
    <row r="94" spans="1:11" ht="23.25">
      <c r="B94" s="4"/>
      <c r="C94" s="28"/>
      <c r="D94" s="28"/>
    </row>
    <row r="95" spans="1:11" ht="23.25">
      <c r="B95" s="5"/>
      <c r="C95" s="26" t="s">
        <v>164</v>
      </c>
      <c r="D95" s="26" t="s">
        <v>171</v>
      </c>
    </row>
    <row r="96" spans="1:11" ht="23.25">
      <c r="B96" s="4"/>
      <c r="C96" s="28"/>
      <c r="D96" s="28"/>
    </row>
    <row r="97" spans="2:4" ht="22.5">
      <c r="B97" s="4"/>
      <c r="C97" s="26" t="s">
        <v>165</v>
      </c>
      <c r="D97" s="26" t="s">
        <v>172</v>
      </c>
    </row>
    <row r="98" spans="2:4" ht="23.25">
      <c r="B98" s="4"/>
      <c r="C98" s="28"/>
      <c r="D98" s="28"/>
    </row>
    <row r="99" spans="2:4" ht="22.5">
      <c r="C99" s="26" t="s">
        <v>166</v>
      </c>
      <c r="D99" s="26" t="s">
        <v>173</v>
      </c>
    </row>
    <row r="100" spans="2:4" ht="23.25">
      <c r="C100" s="28"/>
      <c r="D100" s="28"/>
    </row>
    <row r="101" spans="2:4" ht="22.5">
      <c r="C101" s="26" t="s">
        <v>167</v>
      </c>
      <c r="D101" s="26" t="s">
        <v>174</v>
      </c>
    </row>
    <row r="102" spans="2:4" ht="22.5">
      <c r="C102" s="26"/>
      <c r="D102" s="26"/>
    </row>
    <row r="103" spans="2:4" ht="22.5">
      <c r="C103" s="26" t="s">
        <v>176</v>
      </c>
      <c r="D103" s="26" t="s">
        <v>175</v>
      </c>
    </row>
  </sheetData>
  <mergeCells count="7">
    <mergeCell ref="A2:K2"/>
    <mergeCell ref="B3:J3"/>
    <mergeCell ref="K6:K85"/>
    <mergeCell ref="B4:G4"/>
    <mergeCell ref="H6:H85"/>
    <mergeCell ref="I6:I85"/>
    <mergeCell ref="J6:J85"/>
  </mergeCells>
  <pageMargins left="0.16" right="0.16" top="0.23622047244094491" bottom="0.15748031496062992" header="0.27559055118110237" footer="0.15748031496062992"/>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 на 2022 год</vt:lpstr>
      <vt:lpstr>'Заявка на 2022 год'!Область_печати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РОЗА</dc:creator>
  <cp:lastModifiedBy>BEST</cp:lastModifiedBy>
  <cp:lastPrinted>2022-03-29T03:41:24Z</cp:lastPrinted>
  <dcterms:created xsi:type="dcterms:W3CDTF">2017-12-08T04:25:06Z</dcterms:created>
  <dcterms:modified xsi:type="dcterms:W3CDTF">2022-03-29T09:41:16Z</dcterms:modified>
</cp:coreProperties>
</file>